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040" windowHeight="10485" activeTab="2"/>
  </bookViews>
  <sheets>
    <sheet name="Model 1" sheetId="1" r:id="rId1"/>
    <sheet name="Model 2" sheetId="2" r:id="rId2"/>
    <sheet name="Model 3" sheetId="4" r:id="rId3"/>
  </sheets>
  <calcPr calcId="125725"/>
</workbook>
</file>

<file path=xl/calcChain.xml><?xml version="1.0" encoding="utf-8"?>
<calcChain xmlns="http://schemas.openxmlformats.org/spreadsheetml/2006/main">
  <c r="B18" i="4"/>
  <c r="C18" s="1"/>
  <c r="D18" s="1"/>
  <c r="B19"/>
  <c r="C19" s="1"/>
  <c r="D19" s="1"/>
  <c r="B20"/>
  <c r="C20" s="1"/>
  <c r="D20" s="1"/>
  <c r="B21"/>
  <c r="C21" s="1"/>
  <c r="D21" s="1"/>
  <c r="B22"/>
  <c r="C22" s="1"/>
  <c r="D22" s="1"/>
  <c r="B23"/>
  <c r="C23" s="1"/>
  <c r="D23" s="1"/>
  <c r="B24"/>
  <c r="C24" s="1"/>
  <c r="D24" s="1"/>
  <c r="B25"/>
  <c r="C25" s="1"/>
  <c r="D25" s="1"/>
  <c r="B26"/>
  <c r="C26" s="1"/>
  <c r="D26" s="1"/>
  <c r="B27"/>
  <c r="C27" s="1"/>
  <c r="D27" s="1"/>
  <c r="B28"/>
  <c r="C28" s="1"/>
  <c r="D28" s="1"/>
  <c r="B29"/>
  <c r="C29" s="1"/>
  <c r="D29" s="1"/>
  <c r="B30"/>
  <c r="C30" s="1"/>
  <c r="D30" s="1"/>
  <c r="B31"/>
  <c r="C31" s="1"/>
  <c r="D31" s="1"/>
  <c r="B32"/>
  <c r="C32" s="1"/>
  <c r="D32" s="1"/>
  <c r="B33"/>
  <c r="C33" s="1"/>
  <c r="D33" s="1"/>
  <c r="B34"/>
  <c r="C34" s="1"/>
  <c r="D34" s="1"/>
  <c r="B35"/>
  <c r="C35" s="1"/>
  <c r="D35" s="1"/>
  <c r="B36"/>
  <c r="C36" s="1"/>
  <c r="D36" s="1"/>
  <c r="B17"/>
  <c r="C17" s="1"/>
  <c r="D17" s="1"/>
  <c r="B13" i="2"/>
  <c r="C13" s="1"/>
  <c r="B14"/>
  <c r="C14" s="1"/>
  <c r="B15"/>
  <c r="C15" s="1"/>
  <c r="B16"/>
  <c r="C16" s="1"/>
  <c r="B17"/>
  <c r="C17" s="1"/>
  <c r="B18"/>
  <c r="C18" s="1"/>
  <c r="B19"/>
  <c r="C19" s="1"/>
  <c r="B20"/>
  <c r="C20" s="1"/>
  <c r="B21"/>
  <c r="C21" s="1"/>
  <c r="B22"/>
  <c r="C22" s="1"/>
  <c r="B23"/>
  <c r="C23" s="1"/>
  <c r="B24"/>
  <c r="C24" s="1"/>
  <c r="B25"/>
  <c r="C25" s="1"/>
  <c r="B26"/>
  <c r="C26" s="1"/>
  <c r="B27"/>
  <c r="C27" s="1"/>
  <c r="B28"/>
  <c r="C28" s="1"/>
  <c r="B29"/>
  <c r="C29" s="1"/>
  <c r="B30"/>
  <c r="C30" s="1"/>
  <c r="B31"/>
  <c r="C31" s="1"/>
  <c r="B12"/>
  <c r="C12" s="1"/>
  <c r="B20" i="1"/>
  <c r="B19"/>
  <c r="B18"/>
  <c r="B17"/>
  <c r="B16"/>
  <c r="B15"/>
  <c r="B14"/>
  <c r="B13"/>
  <c r="B12"/>
  <c r="B11"/>
  <c r="D37" i="4" l="1"/>
  <c r="E37" s="1"/>
  <c r="C32" i="2"/>
  <c r="D32" s="1"/>
  <c r="B21" i="1"/>
</calcChain>
</file>

<file path=xl/sharedStrings.xml><?xml version="1.0" encoding="utf-8"?>
<sst xmlns="http://schemas.openxmlformats.org/spreadsheetml/2006/main" count="109" uniqueCount="35">
  <si>
    <t>Klątwa zwycięzcy</t>
  </si>
  <si>
    <t>prawdziwa wartość</t>
  </si>
  <si>
    <t>oszacowanie 1</t>
  </si>
  <si>
    <t>oszacowanie 2</t>
  </si>
  <si>
    <t>oszacowanie 3</t>
  </si>
  <si>
    <t>oszacowanie 4</t>
  </si>
  <si>
    <t>oszacowanie 5</t>
  </si>
  <si>
    <t>oszacowanie 6</t>
  </si>
  <si>
    <t>oszacowanie 7</t>
  </si>
  <si>
    <t>oszacowanie 8</t>
  </si>
  <si>
    <t>oszacowanie 9</t>
  </si>
  <si>
    <t>oszacowanie 10</t>
  </si>
  <si>
    <t>Minimum</t>
  </si>
  <si>
    <t>odchylenie</t>
  </si>
  <si>
    <t>oszacowanie 11</t>
  </si>
  <si>
    <t>oszacowanie 12</t>
  </si>
  <si>
    <t>oszacowanie 13</t>
  </si>
  <si>
    <t>oszacowanie 14</t>
  </si>
  <si>
    <t>oszacowanie 15</t>
  </si>
  <si>
    <t>oszacowanie 16</t>
  </si>
  <si>
    <t>oszacowanie 17</t>
  </si>
  <si>
    <t>oszacowanie 18</t>
  </si>
  <si>
    <t>oszacowanie 19</t>
  </si>
  <si>
    <t>oszacowanie 20</t>
  </si>
  <si>
    <t xml:space="preserve">Doświadczenie </t>
  </si>
  <si>
    <t>małe</t>
  </si>
  <si>
    <t>duże</t>
  </si>
  <si>
    <t>min</t>
  </si>
  <si>
    <t>obciążenie 1</t>
  </si>
  <si>
    <t>obciążenie 2</t>
  </si>
  <si>
    <t>odchylenie wspólne</t>
  </si>
  <si>
    <t>obciążenie</t>
  </si>
  <si>
    <t>Problem klątwy zwycięzcy z różnymi podmiotami uczestniczącymi w przetargu, z których każdy ma nieobiążone oszacowanie prawdziwej wartości i to samo odchylenie standardowe szumu wokół wartości prawdziwej</t>
  </si>
  <si>
    <t xml:space="preserve">Podmioty uczestniczące w przetargu różnią się odchyleniem standardowym szumu wokół wartości prawdziwej </t>
  </si>
  <si>
    <t xml:space="preserve">Podmioty uczestniczące w przetargu mają równe odchylenie standardowe szumu wokół średniej, jednak część podmiotów z dużym dośwaidczeniem otrzymuje oszacowania nieobciążone a część podmiotów z małym doświadczeniem albo ma obciążenie w dół od wartości prawdziwej albo obciążenie w górę od wartości prawdziwej. Oba obciążenia mogą zdarzyć się dla podmiotów z małym doświadczeniem z jadnakowym prawdopdoobieństwem </t>
  </si>
</sst>
</file>

<file path=xl/styles.xml><?xml version="1.0" encoding="utf-8"?>
<styleSheet xmlns="http://schemas.openxmlformats.org/spreadsheetml/2006/main">
  <numFmts count="1">
    <numFmt numFmtId="164" formatCode="h:mm;@"/>
  </numFmts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workbookViewId="0">
      <selection activeCell="A2" sqref="A2:C5"/>
    </sheetView>
  </sheetViews>
  <sheetFormatPr defaultRowHeight="14.25"/>
  <cols>
    <col min="1" max="1" width="22.125" customWidth="1"/>
    <col min="2" max="2" width="20.875" customWidth="1"/>
  </cols>
  <sheetData>
    <row r="2" spans="1:3" ht="14.25" customHeight="1">
      <c r="A2" s="5" t="s">
        <v>32</v>
      </c>
      <c r="B2" s="5"/>
      <c r="C2" s="5"/>
    </row>
    <row r="3" spans="1:3">
      <c r="A3" s="5"/>
      <c r="B3" s="5"/>
      <c r="C3" s="5"/>
    </row>
    <row r="4" spans="1:3">
      <c r="A4" s="5"/>
      <c r="B4" s="5"/>
      <c r="C4" s="5"/>
    </row>
    <row r="5" spans="1:3">
      <c r="A5" s="5"/>
      <c r="B5" s="5"/>
      <c r="C5" s="5"/>
    </row>
    <row r="8" spans="1:3" ht="15">
      <c r="A8" s="1" t="s">
        <v>0</v>
      </c>
    </row>
    <row r="9" spans="1:3">
      <c r="A9" t="s">
        <v>1</v>
      </c>
      <c r="B9">
        <v>100</v>
      </c>
    </row>
    <row r="11" spans="1:3">
      <c r="A11" t="s">
        <v>2</v>
      </c>
      <c r="B11">
        <f t="shared" ref="B11:B20" ca="1" si="0">$B$9+NORMINV(RAND(),0,5)</f>
        <v>102.44632520924804</v>
      </c>
    </row>
    <row r="12" spans="1:3">
      <c r="A12" t="s">
        <v>3</v>
      </c>
      <c r="B12">
        <f t="shared" ca="1" si="0"/>
        <v>93.920672760105887</v>
      </c>
    </row>
    <row r="13" spans="1:3">
      <c r="A13" t="s">
        <v>4</v>
      </c>
      <c r="B13">
        <f t="shared" ca="1" si="0"/>
        <v>96.611399714361994</v>
      </c>
    </row>
    <row r="14" spans="1:3">
      <c r="A14" t="s">
        <v>5</v>
      </c>
      <c r="B14">
        <f t="shared" ca="1" si="0"/>
        <v>100.15359016893515</v>
      </c>
    </row>
    <row r="15" spans="1:3">
      <c r="A15" t="s">
        <v>6</v>
      </c>
      <c r="B15">
        <f t="shared" ca="1" si="0"/>
        <v>101.67904951062299</v>
      </c>
    </row>
    <row r="16" spans="1:3">
      <c r="A16" t="s">
        <v>7</v>
      </c>
      <c r="B16">
        <f t="shared" ca="1" si="0"/>
        <v>94.059077006627831</v>
      </c>
    </row>
    <row r="17" spans="1:2">
      <c r="A17" t="s">
        <v>8</v>
      </c>
      <c r="B17">
        <f t="shared" ca="1" si="0"/>
        <v>102.4557536597768</v>
      </c>
    </row>
    <row r="18" spans="1:2">
      <c r="A18" t="s">
        <v>9</v>
      </c>
      <c r="B18">
        <f t="shared" ca="1" si="0"/>
        <v>105.79367498736107</v>
      </c>
    </row>
    <row r="19" spans="1:2">
      <c r="A19" t="s">
        <v>10</v>
      </c>
      <c r="B19">
        <f t="shared" ca="1" si="0"/>
        <v>107.05116280083635</v>
      </c>
    </row>
    <row r="20" spans="1:2">
      <c r="A20" t="s">
        <v>11</v>
      </c>
      <c r="B20">
        <f t="shared" ca="1" si="0"/>
        <v>96.627382313453069</v>
      </c>
    </row>
    <row r="21" spans="1:2" ht="15">
      <c r="A21" t="s">
        <v>12</v>
      </c>
      <c r="B21" s="2">
        <f ca="1">MIN(B11:B20)</f>
        <v>93.920672760105887</v>
      </c>
    </row>
  </sheetData>
  <mergeCells count="1">
    <mergeCell ref="A2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2"/>
  <sheetViews>
    <sheetView workbookViewId="0">
      <selection activeCell="A2" sqref="A2:D3"/>
    </sheetView>
  </sheetViews>
  <sheetFormatPr defaultRowHeight="14.25"/>
  <cols>
    <col min="1" max="1" width="22.125" customWidth="1"/>
    <col min="2" max="2" width="20.875" customWidth="1"/>
  </cols>
  <sheetData>
    <row r="2" spans="1:4" ht="14.25" customHeight="1">
      <c r="A2" s="5" t="s">
        <v>33</v>
      </c>
      <c r="B2" s="5"/>
      <c r="C2" s="5"/>
      <c r="D2" s="5"/>
    </row>
    <row r="3" spans="1:4">
      <c r="A3" s="5"/>
      <c r="B3" s="5"/>
      <c r="C3" s="5"/>
      <c r="D3" s="5"/>
    </row>
    <row r="4" spans="1:4">
      <c r="A4" s="6"/>
      <c r="B4" s="6"/>
      <c r="C4" s="6"/>
      <c r="D4" s="6"/>
    </row>
    <row r="5" spans="1:4" ht="15">
      <c r="A5" s="1" t="s">
        <v>0</v>
      </c>
    </row>
    <row r="6" spans="1:4">
      <c r="A6" t="s">
        <v>1</v>
      </c>
      <c r="B6">
        <v>100</v>
      </c>
    </row>
    <row r="8" spans="1:4">
      <c r="A8" t="s">
        <v>13</v>
      </c>
      <c r="B8">
        <v>10</v>
      </c>
    </row>
    <row r="9" spans="1:4">
      <c r="A9" t="s">
        <v>13</v>
      </c>
      <c r="B9">
        <v>5</v>
      </c>
    </row>
    <row r="11" spans="1:4">
      <c r="C11" t="s">
        <v>24</v>
      </c>
    </row>
    <row r="12" spans="1:4">
      <c r="A12" t="s">
        <v>2</v>
      </c>
      <c r="B12">
        <f ca="1">NORMINV(RAND(),0,IF(D12="małe",$B$8,$B$9))</f>
        <v>12.080689595949599</v>
      </c>
      <c r="C12">
        <f ca="1">$B$6+B12</f>
        <v>112.08068959594959</v>
      </c>
      <c r="D12" t="s">
        <v>25</v>
      </c>
    </row>
    <row r="13" spans="1:4">
      <c r="A13" t="s">
        <v>3</v>
      </c>
      <c r="B13">
        <f t="shared" ref="B13:B31" ca="1" si="0">NORMINV(RAND(),0,IF(D13="małe",$B$8,$B$9))</f>
        <v>10.097866607728578</v>
      </c>
      <c r="C13">
        <f t="shared" ref="C13:C31" ca="1" si="1">$B$6+B13</f>
        <v>110.09786660772858</v>
      </c>
      <c r="D13" t="s">
        <v>25</v>
      </c>
    </row>
    <row r="14" spans="1:4">
      <c r="A14" t="s">
        <v>4</v>
      </c>
      <c r="B14">
        <f t="shared" ca="1" si="0"/>
        <v>-7.632443274155392</v>
      </c>
      <c r="C14">
        <f t="shared" ca="1" si="1"/>
        <v>92.367556725844608</v>
      </c>
      <c r="D14" t="s">
        <v>25</v>
      </c>
    </row>
    <row r="15" spans="1:4">
      <c r="A15" t="s">
        <v>5</v>
      </c>
      <c r="B15">
        <f t="shared" ca="1" si="0"/>
        <v>-20.566608554849537</v>
      </c>
      <c r="C15">
        <f t="shared" ca="1" si="1"/>
        <v>79.433391445150463</v>
      </c>
      <c r="D15" t="s">
        <v>25</v>
      </c>
    </row>
    <row r="16" spans="1:4">
      <c r="A16" t="s">
        <v>6</v>
      </c>
      <c r="B16">
        <f t="shared" ca="1" si="0"/>
        <v>-0.21940067605308922</v>
      </c>
      <c r="C16">
        <f t="shared" ca="1" si="1"/>
        <v>99.780599323946916</v>
      </c>
      <c r="D16" t="s">
        <v>25</v>
      </c>
    </row>
    <row r="17" spans="1:4">
      <c r="A17" t="s">
        <v>7</v>
      </c>
      <c r="B17">
        <f t="shared" ca="1" si="0"/>
        <v>-2.8717727076758615</v>
      </c>
      <c r="C17">
        <f t="shared" ca="1" si="1"/>
        <v>97.128227292324141</v>
      </c>
      <c r="D17" t="s">
        <v>25</v>
      </c>
    </row>
    <row r="18" spans="1:4">
      <c r="A18" t="s">
        <v>8</v>
      </c>
      <c r="B18">
        <f t="shared" ca="1" si="0"/>
        <v>2.2144376984832443</v>
      </c>
      <c r="C18">
        <f t="shared" ca="1" si="1"/>
        <v>102.21443769848324</v>
      </c>
      <c r="D18" t="s">
        <v>25</v>
      </c>
    </row>
    <row r="19" spans="1:4">
      <c r="A19" t="s">
        <v>9</v>
      </c>
      <c r="B19">
        <f t="shared" ca="1" si="0"/>
        <v>2.064781761113053</v>
      </c>
      <c r="C19">
        <f t="shared" ca="1" si="1"/>
        <v>102.06478176111305</v>
      </c>
      <c r="D19" t="s">
        <v>25</v>
      </c>
    </row>
    <row r="20" spans="1:4">
      <c r="A20" t="s">
        <v>10</v>
      </c>
      <c r="B20">
        <f t="shared" ca="1" si="0"/>
        <v>-15.862821831584469</v>
      </c>
      <c r="C20">
        <f t="shared" ca="1" si="1"/>
        <v>84.137178168415531</v>
      </c>
      <c r="D20" t="s">
        <v>25</v>
      </c>
    </row>
    <row r="21" spans="1:4">
      <c r="A21" t="s">
        <v>11</v>
      </c>
      <c r="B21">
        <f t="shared" ca="1" si="0"/>
        <v>9.5845801817051441</v>
      </c>
      <c r="C21">
        <f t="shared" ca="1" si="1"/>
        <v>109.58458018170515</v>
      </c>
      <c r="D21" t="s">
        <v>25</v>
      </c>
    </row>
    <row r="22" spans="1:4">
      <c r="A22" t="s">
        <v>14</v>
      </c>
      <c r="B22">
        <f t="shared" ca="1" si="0"/>
        <v>2.3065590410639683</v>
      </c>
      <c r="C22">
        <f t="shared" ca="1" si="1"/>
        <v>102.30655904106396</v>
      </c>
      <c r="D22" t="s">
        <v>26</v>
      </c>
    </row>
    <row r="23" spans="1:4">
      <c r="A23" t="s">
        <v>15</v>
      </c>
      <c r="B23">
        <f t="shared" ca="1" si="0"/>
        <v>-0.54069739451987575</v>
      </c>
      <c r="C23">
        <f t="shared" ca="1" si="1"/>
        <v>99.459302605480119</v>
      </c>
      <c r="D23" t="s">
        <v>26</v>
      </c>
    </row>
    <row r="24" spans="1:4">
      <c r="A24" t="s">
        <v>16</v>
      </c>
      <c r="B24">
        <f t="shared" ca="1" si="0"/>
        <v>-0.87411818140997211</v>
      </c>
      <c r="C24">
        <f t="shared" ca="1" si="1"/>
        <v>99.125881818590031</v>
      </c>
      <c r="D24" t="s">
        <v>26</v>
      </c>
    </row>
    <row r="25" spans="1:4">
      <c r="A25" t="s">
        <v>17</v>
      </c>
      <c r="B25">
        <f t="shared" ca="1" si="0"/>
        <v>1.955385441895966</v>
      </c>
      <c r="C25">
        <f t="shared" ca="1" si="1"/>
        <v>101.95538544189597</v>
      </c>
      <c r="D25" t="s">
        <v>26</v>
      </c>
    </row>
    <row r="26" spans="1:4">
      <c r="A26" t="s">
        <v>18</v>
      </c>
      <c r="B26">
        <f t="shared" ca="1" si="0"/>
        <v>3.4766102679148982</v>
      </c>
      <c r="C26">
        <f t="shared" ca="1" si="1"/>
        <v>103.47661026791489</v>
      </c>
      <c r="D26" t="s">
        <v>26</v>
      </c>
    </row>
    <row r="27" spans="1:4">
      <c r="A27" t="s">
        <v>19</v>
      </c>
      <c r="B27">
        <f t="shared" ca="1" si="0"/>
        <v>1.0766702222221274</v>
      </c>
      <c r="C27">
        <f t="shared" ca="1" si="1"/>
        <v>101.07667022222213</v>
      </c>
      <c r="D27" t="s">
        <v>26</v>
      </c>
    </row>
    <row r="28" spans="1:4">
      <c r="A28" t="s">
        <v>20</v>
      </c>
      <c r="B28">
        <f t="shared" ca="1" si="0"/>
        <v>-6.7747188234620914</v>
      </c>
      <c r="C28">
        <f t="shared" ca="1" si="1"/>
        <v>93.225281176537905</v>
      </c>
      <c r="D28" t="s">
        <v>26</v>
      </c>
    </row>
    <row r="29" spans="1:4">
      <c r="A29" t="s">
        <v>21</v>
      </c>
      <c r="B29">
        <f t="shared" ca="1" si="0"/>
        <v>10.948170109629679</v>
      </c>
      <c r="C29">
        <f t="shared" ca="1" si="1"/>
        <v>110.94817010962967</v>
      </c>
      <c r="D29" t="s">
        <v>26</v>
      </c>
    </row>
    <row r="30" spans="1:4">
      <c r="A30" t="s">
        <v>22</v>
      </c>
      <c r="B30">
        <f t="shared" ca="1" si="0"/>
        <v>6.1562352002166172</v>
      </c>
      <c r="C30">
        <f t="shared" ca="1" si="1"/>
        <v>106.15623520021661</v>
      </c>
      <c r="D30" t="s">
        <v>26</v>
      </c>
    </row>
    <row r="31" spans="1:4">
      <c r="A31" t="s">
        <v>23</v>
      </c>
      <c r="B31">
        <f t="shared" ca="1" si="0"/>
        <v>2.762125912773068</v>
      </c>
      <c r="C31">
        <f t="shared" ca="1" si="1"/>
        <v>102.76212591277307</v>
      </c>
      <c r="D31" t="s">
        <v>26</v>
      </c>
    </row>
    <row r="32" spans="1:4">
      <c r="B32" t="s">
        <v>27</v>
      </c>
      <c r="C32">
        <f ca="1">MIN(C12:C31)</f>
        <v>79.433391445150463</v>
      </c>
      <c r="D32" t="str">
        <f ca="1">VLOOKUP(C32,C12:D31,2,0)</f>
        <v>małe</v>
      </c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7"/>
  <sheetViews>
    <sheetView tabSelected="1" workbookViewId="0">
      <selection activeCell="B19" sqref="B19"/>
    </sheetView>
  </sheetViews>
  <sheetFormatPr defaultRowHeight="14.25"/>
  <cols>
    <col min="1" max="1" width="22.125" customWidth="1"/>
    <col min="2" max="2" width="20.875" customWidth="1"/>
  </cols>
  <sheetData>
    <row r="2" spans="1:5" ht="14.25" customHeight="1">
      <c r="A2" s="5" t="s">
        <v>34</v>
      </c>
      <c r="B2" s="5"/>
      <c r="C2" s="5"/>
      <c r="D2" s="5"/>
      <c r="E2" s="5"/>
    </row>
    <row r="3" spans="1:5">
      <c r="A3" s="5"/>
      <c r="B3" s="5"/>
      <c r="C3" s="5"/>
      <c r="D3" s="5"/>
      <c r="E3" s="5"/>
    </row>
    <row r="4" spans="1:5">
      <c r="A4" s="5"/>
      <c r="B4" s="5"/>
      <c r="C4" s="5"/>
      <c r="D4" s="5"/>
      <c r="E4" s="5"/>
    </row>
    <row r="5" spans="1:5">
      <c r="A5" s="5"/>
      <c r="B5" s="5"/>
      <c r="C5" s="5"/>
      <c r="D5" s="5"/>
      <c r="E5" s="5"/>
    </row>
    <row r="6" spans="1:5">
      <c r="A6" s="5"/>
      <c r="B6" s="5"/>
      <c r="C6" s="5"/>
      <c r="D6" s="5"/>
      <c r="E6" s="5"/>
    </row>
    <row r="7" spans="1:5">
      <c r="A7" s="5"/>
      <c r="B7" s="5"/>
      <c r="C7" s="5"/>
      <c r="D7" s="5"/>
      <c r="E7" s="5"/>
    </row>
    <row r="9" spans="1:5" ht="15">
      <c r="A9" s="1" t="s">
        <v>0</v>
      </c>
    </row>
    <row r="10" spans="1:5">
      <c r="A10" t="s">
        <v>1</v>
      </c>
      <c r="B10">
        <v>100</v>
      </c>
    </row>
    <row r="11" spans="1:5" ht="15" thickBot="1"/>
    <row r="12" spans="1:5">
      <c r="A12" t="s">
        <v>28</v>
      </c>
      <c r="B12">
        <v>0</v>
      </c>
      <c r="C12" s="3">
        <v>-5</v>
      </c>
    </row>
    <row r="13" spans="1:5" ht="15" thickBot="1">
      <c r="A13" t="s">
        <v>29</v>
      </c>
      <c r="B13">
        <v>0.5</v>
      </c>
      <c r="C13" s="4">
        <v>5</v>
      </c>
    </row>
    <row r="14" spans="1:5">
      <c r="A14" t="s">
        <v>30</v>
      </c>
      <c r="B14">
        <v>5</v>
      </c>
    </row>
    <row r="16" spans="1:5">
      <c r="B16" t="s">
        <v>31</v>
      </c>
      <c r="C16" t="s">
        <v>24</v>
      </c>
    </row>
    <row r="17" spans="1:5">
      <c r="A17" t="s">
        <v>2</v>
      </c>
      <c r="B17">
        <f ca="1">IF(E17="małe",VLOOKUP(RAND(),$B$12:$C$13,2),0)</f>
        <v>-5</v>
      </c>
      <c r="C17">
        <f ca="1">NORMINV(RAND(),B17,$B$14)</f>
        <v>-1.023101993225386</v>
      </c>
      <c r="D17">
        <f ca="1">$B$10+C17</f>
        <v>98.976898006774618</v>
      </c>
      <c r="E17" t="s">
        <v>25</v>
      </c>
    </row>
    <row r="18" spans="1:5">
      <c r="A18" t="s">
        <v>3</v>
      </c>
      <c r="B18">
        <f t="shared" ref="B18:B36" ca="1" si="0">IF(E18="małe",VLOOKUP(RAND(),$B$12:$C$13,2),0)</f>
        <v>-5</v>
      </c>
      <c r="C18">
        <f t="shared" ref="C18:C36" ca="1" si="1">NORMINV(RAND(),B18,$B$14)</f>
        <v>-4.8396967880436792</v>
      </c>
      <c r="D18">
        <f t="shared" ref="D18:D36" ca="1" si="2">$B$10+C18</f>
        <v>95.160303211956318</v>
      </c>
      <c r="E18" t="s">
        <v>25</v>
      </c>
    </row>
    <row r="19" spans="1:5">
      <c r="A19" t="s">
        <v>4</v>
      </c>
      <c r="B19">
        <f t="shared" ca="1" si="0"/>
        <v>-5</v>
      </c>
      <c r="C19">
        <f t="shared" ca="1" si="1"/>
        <v>-10.946629377325504</v>
      </c>
      <c r="D19">
        <f t="shared" ca="1" si="2"/>
        <v>89.053370622674493</v>
      </c>
      <c r="E19" t="s">
        <v>25</v>
      </c>
    </row>
    <row r="20" spans="1:5">
      <c r="A20" t="s">
        <v>5</v>
      </c>
      <c r="B20">
        <f t="shared" ca="1" si="0"/>
        <v>5</v>
      </c>
      <c r="C20">
        <f t="shared" ca="1" si="1"/>
        <v>3.148521704605987</v>
      </c>
      <c r="D20">
        <f t="shared" ca="1" si="2"/>
        <v>103.14852170460598</v>
      </c>
      <c r="E20" t="s">
        <v>25</v>
      </c>
    </row>
    <row r="21" spans="1:5">
      <c r="A21" t="s">
        <v>6</v>
      </c>
      <c r="B21">
        <f t="shared" ca="1" si="0"/>
        <v>5</v>
      </c>
      <c r="C21">
        <f t="shared" ca="1" si="1"/>
        <v>-4.5623132031834501</v>
      </c>
      <c r="D21">
        <f t="shared" ca="1" si="2"/>
        <v>95.43768679681655</v>
      </c>
      <c r="E21" t="s">
        <v>25</v>
      </c>
    </row>
    <row r="22" spans="1:5">
      <c r="A22" t="s">
        <v>7</v>
      </c>
      <c r="B22">
        <f t="shared" ca="1" si="0"/>
        <v>-5</v>
      </c>
      <c r="C22">
        <f t="shared" ca="1" si="1"/>
        <v>-1.9456271845537501</v>
      </c>
      <c r="D22">
        <f t="shared" ca="1" si="2"/>
        <v>98.054372815446243</v>
      </c>
      <c r="E22" t="s">
        <v>25</v>
      </c>
    </row>
    <row r="23" spans="1:5">
      <c r="A23" t="s">
        <v>8</v>
      </c>
      <c r="B23">
        <f t="shared" ca="1" si="0"/>
        <v>5</v>
      </c>
      <c r="C23">
        <f t="shared" ca="1" si="1"/>
        <v>8.4029881491160232</v>
      </c>
      <c r="D23">
        <f t="shared" ca="1" si="2"/>
        <v>108.40298814911603</v>
      </c>
      <c r="E23" t="s">
        <v>25</v>
      </c>
    </row>
    <row r="24" spans="1:5">
      <c r="A24" t="s">
        <v>9</v>
      </c>
      <c r="B24">
        <f t="shared" ca="1" si="0"/>
        <v>5</v>
      </c>
      <c r="C24">
        <f t="shared" ca="1" si="1"/>
        <v>-1.6907303983717981E-2</v>
      </c>
      <c r="D24">
        <f t="shared" ca="1" si="2"/>
        <v>99.983092696016286</v>
      </c>
      <c r="E24" t="s">
        <v>25</v>
      </c>
    </row>
    <row r="25" spans="1:5">
      <c r="A25" t="s">
        <v>10</v>
      </c>
      <c r="B25">
        <f t="shared" ca="1" si="0"/>
        <v>5</v>
      </c>
      <c r="C25">
        <f t="shared" ca="1" si="1"/>
        <v>5.3834319892113074</v>
      </c>
      <c r="D25">
        <f t="shared" ca="1" si="2"/>
        <v>105.3834319892113</v>
      </c>
      <c r="E25" t="s">
        <v>25</v>
      </c>
    </row>
    <row r="26" spans="1:5">
      <c r="A26" t="s">
        <v>11</v>
      </c>
      <c r="B26">
        <f t="shared" ca="1" si="0"/>
        <v>5</v>
      </c>
      <c r="C26">
        <f t="shared" ca="1" si="1"/>
        <v>3.8420756631201431</v>
      </c>
      <c r="D26">
        <f t="shared" ca="1" si="2"/>
        <v>103.84207566312014</v>
      </c>
      <c r="E26" t="s">
        <v>25</v>
      </c>
    </row>
    <row r="27" spans="1:5">
      <c r="A27" t="s">
        <v>14</v>
      </c>
      <c r="B27">
        <f t="shared" ca="1" si="0"/>
        <v>0</v>
      </c>
      <c r="C27">
        <f t="shared" ca="1" si="1"/>
        <v>0.61159435071378943</v>
      </c>
      <c r="D27">
        <f t="shared" ca="1" si="2"/>
        <v>100.61159435071379</v>
      </c>
      <c r="E27" t="s">
        <v>26</v>
      </c>
    </row>
    <row r="28" spans="1:5">
      <c r="A28" t="s">
        <v>15</v>
      </c>
      <c r="B28">
        <f t="shared" ca="1" si="0"/>
        <v>0</v>
      </c>
      <c r="C28">
        <f t="shared" ca="1" si="1"/>
        <v>-2.0229369822053389</v>
      </c>
      <c r="D28">
        <f t="shared" ca="1" si="2"/>
        <v>97.977063017794663</v>
      </c>
      <c r="E28" t="s">
        <v>26</v>
      </c>
    </row>
    <row r="29" spans="1:5">
      <c r="A29" t="s">
        <v>16</v>
      </c>
      <c r="B29">
        <f t="shared" ca="1" si="0"/>
        <v>0</v>
      </c>
      <c r="C29">
        <f t="shared" ca="1" si="1"/>
        <v>-1.2982638009564884</v>
      </c>
      <c r="D29">
        <f t="shared" ca="1" si="2"/>
        <v>98.701736199043509</v>
      </c>
      <c r="E29" t="s">
        <v>26</v>
      </c>
    </row>
    <row r="30" spans="1:5">
      <c r="A30" t="s">
        <v>17</v>
      </c>
      <c r="B30">
        <f t="shared" ca="1" si="0"/>
        <v>0</v>
      </c>
      <c r="C30">
        <f t="shared" ca="1" si="1"/>
        <v>-2.0648981646801428</v>
      </c>
      <c r="D30">
        <f t="shared" ca="1" si="2"/>
        <v>97.935101835319855</v>
      </c>
      <c r="E30" t="s">
        <v>26</v>
      </c>
    </row>
    <row r="31" spans="1:5">
      <c r="A31" t="s">
        <v>18</v>
      </c>
      <c r="B31">
        <f t="shared" ca="1" si="0"/>
        <v>0</v>
      </c>
      <c r="C31">
        <f t="shared" ca="1" si="1"/>
        <v>-5.4895976016903682E-3</v>
      </c>
      <c r="D31">
        <f t="shared" ca="1" si="2"/>
        <v>99.994510402398305</v>
      </c>
      <c r="E31" t="s">
        <v>26</v>
      </c>
    </row>
    <row r="32" spans="1:5">
      <c r="A32" t="s">
        <v>19</v>
      </c>
      <c r="B32">
        <f t="shared" ca="1" si="0"/>
        <v>0</v>
      </c>
      <c r="C32">
        <f t="shared" ca="1" si="1"/>
        <v>7.2746755576383766</v>
      </c>
      <c r="D32">
        <f t="shared" ca="1" si="2"/>
        <v>107.27467555763837</v>
      </c>
      <c r="E32" t="s">
        <v>26</v>
      </c>
    </row>
    <row r="33" spans="1:5">
      <c r="A33" t="s">
        <v>20</v>
      </c>
      <c r="B33">
        <f t="shared" ca="1" si="0"/>
        <v>0</v>
      </c>
      <c r="C33">
        <f t="shared" ca="1" si="1"/>
        <v>-0.61810255224523647</v>
      </c>
      <c r="D33">
        <f t="shared" ca="1" si="2"/>
        <v>99.381897447754767</v>
      </c>
      <c r="E33" t="s">
        <v>26</v>
      </c>
    </row>
    <row r="34" spans="1:5">
      <c r="A34" t="s">
        <v>21</v>
      </c>
      <c r="B34">
        <f t="shared" ca="1" si="0"/>
        <v>0</v>
      </c>
      <c r="C34">
        <f t="shared" ca="1" si="1"/>
        <v>-6.8495071905495024</v>
      </c>
      <c r="D34">
        <f t="shared" ca="1" si="2"/>
        <v>93.150492809450498</v>
      </c>
      <c r="E34" t="s">
        <v>26</v>
      </c>
    </row>
    <row r="35" spans="1:5">
      <c r="A35" t="s">
        <v>22</v>
      </c>
      <c r="B35">
        <f t="shared" ca="1" si="0"/>
        <v>0</v>
      </c>
      <c r="C35">
        <f t="shared" ca="1" si="1"/>
        <v>-5.967148833455842</v>
      </c>
      <c r="D35">
        <f t="shared" ca="1" si="2"/>
        <v>94.032851166544162</v>
      </c>
      <c r="E35" t="s">
        <v>26</v>
      </c>
    </row>
    <row r="36" spans="1:5">
      <c r="A36" t="s">
        <v>23</v>
      </c>
      <c r="B36">
        <f t="shared" ca="1" si="0"/>
        <v>0</v>
      </c>
      <c r="C36">
        <f t="shared" ca="1" si="1"/>
        <v>3.9449920528336015</v>
      </c>
      <c r="D36">
        <f t="shared" ca="1" si="2"/>
        <v>103.9449920528336</v>
      </c>
      <c r="E36" t="s">
        <v>26</v>
      </c>
    </row>
    <row r="37" spans="1:5">
      <c r="D37">
        <f ca="1">MIN(D17:D36)</f>
        <v>89.053370622674493</v>
      </c>
      <c r="E37" t="str">
        <f ca="1">VLOOKUP(D37,D17:E36,2,0)</f>
        <v>małe</v>
      </c>
    </row>
  </sheetData>
  <mergeCells count="1">
    <mergeCell ref="A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Model 1</vt:lpstr>
      <vt:lpstr>Model 2</vt:lpstr>
      <vt:lpstr>Model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Michał</dc:creator>
  <cp:lastModifiedBy>Lewandowski Michał</cp:lastModifiedBy>
  <dcterms:created xsi:type="dcterms:W3CDTF">2014-12-05T15:03:11Z</dcterms:created>
  <dcterms:modified xsi:type="dcterms:W3CDTF">2014-12-11T17:55:10Z</dcterms:modified>
</cp:coreProperties>
</file>