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0" windowWidth="25600" windowHeight="16060" tabRatio="500"/>
  </bookViews>
  <sheets>
    <sheet name="Arkusz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0" i="1" l="1"/>
  <c r="E63" i="1"/>
  <c r="D63" i="1"/>
  <c r="C10" i="1"/>
  <c r="C6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C63" i="1"/>
  <c r="C7" i="1"/>
  <c r="C8" i="1"/>
</calcChain>
</file>

<file path=xl/sharedStrings.xml><?xml version="1.0" encoding="utf-8"?>
<sst xmlns="http://schemas.openxmlformats.org/spreadsheetml/2006/main" count="10" uniqueCount="10">
  <si>
    <t>Parwdopodobieństwo śmierci</t>
  </si>
  <si>
    <t>Prawdopodobieństwo przetrwania</t>
  </si>
  <si>
    <t>n konkretnych osób z N osobowej grupy zginie</t>
  </si>
  <si>
    <t>Liczba kombinacji n z N</t>
  </si>
  <si>
    <t>Prawdopodobieństwo, że n osób z N zginie</t>
  </si>
  <si>
    <t>łącznie N</t>
  </si>
  <si>
    <t>ilu umrze n</t>
  </si>
  <si>
    <t>iloczyn</t>
  </si>
  <si>
    <t>reszta</t>
  </si>
  <si>
    <t>reszta/2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</si>
</sst>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9" fontId="0" fillId="0" borderId="0" xfId="0" applyNumberFormat="1"/>
    <xf numFmtId="0" fontId="0" fillId="0" borderId="0" xfId="0" applyAlignment="1">
      <alignment horizontal="right"/>
    </xf>
    <xf numFmtId="10" fontId="0" fillId="0" borderId="0" xfId="0" applyNumberFormat="1"/>
  </cellXfs>
  <cellStyles count="29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Standardowy" xfId="0" builtinId="0"/>
    <cellStyle name="Użyte hiperłącze" xfId="2" builtinId="9" hidden="1"/>
    <cellStyle name="Użyte hiperłącze" xfId="4" builtinId="9" hidden="1"/>
    <cellStyle name="Użyte hiperłącze" xfId="6" builtinId="9" hidden="1"/>
    <cellStyle name="Użyte hiperłącze" xfId="8" builtinId="9" hidden="1"/>
    <cellStyle name="Użyte hiperłącze" xfId="10" builtinId="9" hidden="1"/>
    <cellStyle name="Użyte hiperłącze" xfId="12" builtinId="9" hidden="1"/>
    <cellStyle name="Użyte hiperłącze" xfId="14" builtinId="9" hidden="1"/>
    <cellStyle name="Użyte hiperłącze" xfId="16" builtinId="9" hidden="1"/>
    <cellStyle name="Użyte hiperłącze" xfId="18" builtinId="9" hidden="1"/>
    <cellStyle name="Użyte hiperłącze" xfId="20" builtinId="9" hidden="1"/>
    <cellStyle name="Użyte hiperłącze" xfId="22" builtinId="9" hidden="1"/>
    <cellStyle name="Użyte hiperłącze" xfId="24" builtinId="9" hidden="1"/>
    <cellStyle name="Użyte hiperłącze" xfId="26" builtinId="9" hidden="1"/>
    <cellStyle name="Użyte hiperłącze" xfId="28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Arkusz1!$B$12:$B$62</c:f>
              <c:numCache>
                <c:formatCode>0.00%</c:formatCode>
                <c:ptCount val="51"/>
                <c:pt idx="0">
                  <c:v>0.00515377520732011</c:v>
                </c:pt>
                <c:pt idx="1">
                  <c:v>0.0286320844851118</c:v>
                </c:pt>
                <c:pt idx="2">
                  <c:v>0.0779428966539153</c:v>
                </c:pt>
                <c:pt idx="3">
                  <c:v>0.13856514960696</c:v>
                </c:pt>
                <c:pt idx="4">
                  <c:v>0.180904500875754</c:v>
                </c:pt>
                <c:pt idx="5">
                  <c:v>0.184924600895215</c:v>
                </c:pt>
                <c:pt idx="6">
                  <c:v>0.154103834079346</c:v>
                </c:pt>
                <c:pt idx="7">
                  <c:v>0.107628074595099</c:v>
                </c:pt>
                <c:pt idx="8">
                  <c:v>0.0642778778831839</c:v>
                </c:pt>
                <c:pt idx="9">
                  <c:v>0.0333292700135028</c:v>
                </c:pt>
                <c:pt idx="10">
                  <c:v>0.0151833341172624</c:v>
                </c:pt>
                <c:pt idx="11">
                  <c:v>0.00613468045141914</c:v>
                </c:pt>
                <c:pt idx="12">
                  <c:v>0.00221530127412358</c:v>
                </c:pt>
                <c:pt idx="13">
                  <c:v>0.00071949955911706</c:v>
                </c:pt>
                <c:pt idx="14">
                  <c:v>0.000211281616566121</c:v>
                </c:pt>
                <c:pt idx="15">
                  <c:v>5.63417644176322E-5</c:v>
                </c:pt>
                <c:pt idx="16">
                  <c:v>1.36941788515078E-5</c:v>
                </c:pt>
                <c:pt idx="17">
                  <c:v>3.04315085589063E-6</c:v>
                </c:pt>
                <c:pt idx="18">
                  <c:v>6.19901100274018E-7</c:v>
                </c:pt>
                <c:pt idx="19">
                  <c:v>1.16004884261804E-7</c:v>
                </c:pt>
                <c:pt idx="20">
                  <c:v>1.99786189561996E-8</c:v>
                </c:pt>
                <c:pt idx="21">
                  <c:v>3.1712093581269E-9</c:v>
                </c:pt>
                <c:pt idx="22">
                  <c:v>4.6447005750344E-10</c:v>
                </c:pt>
                <c:pt idx="23">
                  <c:v>6.28268676816246E-11</c:v>
                </c:pt>
                <c:pt idx="24">
                  <c:v>7.85335846020313E-12</c:v>
                </c:pt>
                <c:pt idx="25">
                  <c:v>9.07499199845689E-13</c:v>
                </c:pt>
                <c:pt idx="26">
                  <c:v>9.69550427185563E-14</c:v>
                </c:pt>
                <c:pt idx="27">
                  <c:v>9.5758066882525E-15</c:v>
                </c:pt>
                <c:pt idx="28">
                  <c:v>8.73982356467484E-16</c:v>
                </c:pt>
                <c:pt idx="29">
                  <c:v>7.366901088998E-17</c:v>
                </c:pt>
                <c:pt idx="30">
                  <c:v>5.72981195810957E-18</c:v>
                </c:pt>
                <c:pt idx="31">
                  <c:v>4.10739208466631E-19</c:v>
                </c:pt>
                <c:pt idx="32">
                  <c:v>2.70973783363405E-20</c:v>
                </c:pt>
                <c:pt idx="33">
                  <c:v>1.64226535371761E-21</c:v>
                </c:pt>
                <c:pt idx="34">
                  <c:v>9.1236964095422E-23</c:v>
                </c:pt>
                <c:pt idx="35">
                  <c:v>4.63425849373575E-24</c:v>
                </c:pt>
                <c:pt idx="36">
                  <c:v>2.14549004339616E-25</c:v>
                </c:pt>
                <c:pt idx="37">
                  <c:v>9.02007826052433E-27</c:v>
                </c:pt>
                <c:pt idx="38">
                  <c:v>3.42868471891284E-28</c:v>
                </c:pt>
                <c:pt idx="39">
                  <c:v>1.17219990390181E-29</c:v>
                </c:pt>
                <c:pt idx="40">
                  <c:v>3.58172192858889E-31</c:v>
                </c:pt>
                <c:pt idx="41">
                  <c:v>9.70656349211071E-33</c:v>
                </c:pt>
                <c:pt idx="42">
                  <c:v>2.31108654574065E-34</c:v>
                </c:pt>
                <c:pt idx="43">
                  <c:v>4.77743988783603E-36</c:v>
                </c:pt>
                <c:pt idx="44">
                  <c:v>8.44496949869981E-38</c:v>
                </c:pt>
                <c:pt idx="45">
                  <c:v>1.2511065924E-39</c:v>
                </c:pt>
                <c:pt idx="46">
                  <c:v>1.51099830000001E-41</c:v>
                </c:pt>
                <c:pt idx="47">
                  <c:v>1.42883999999998E-43</c:v>
                </c:pt>
                <c:pt idx="48">
                  <c:v>9.92250000000002E-46</c:v>
                </c:pt>
                <c:pt idx="49">
                  <c:v>4.49999999999992E-48</c:v>
                </c:pt>
                <c:pt idx="50">
                  <c:v>1.00000000000001E-50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2226472"/>
        <c:axId val="2132486744"/>
      </c:barChart>
      <c:catAx>
        <c:axId val="2132226472"/>
        <c:scaling>
          <c:orientation val="minMax"/>
        </c:scaling>
        <c:delete val="0"/>
        <c:axPos val="b"/>
        <c:majorTickMark val="out"/>
        <c:minorTickMark val="none"/>
        <c:tickLblPos val="nextTo"/>
        <c:crossAx val="2132486744"/>
        <c:crosses val="autoZero"/>
        <c:auto val="1"/>
        <c:lblAlgn val="ctr"/>
        <c:lblOffset val="100"/>
        <c:tickLblSkip val="5"/>
        <c:noMultiLvlLbl val="0"/>
      </c:catAx>
      <c:valAx>
        <c:axId val="2132486744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2132226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63</xdr:row>
      <xdr:rowOff>101600</xdr:rowOff>
    </xdr:from>
    <xdr:to>
      <xdr:col>4</xdr:col>
      <xdr:colOff>508000</xdr:colOff>
      <xdr:row>77</xdr:row>
      <xdr:rowOff>177800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0"/>
  <sheetViews>
    <sheetView tabSelected="1" zoomScale="200" zoomScaleNormal="200" zoomScalePageLayoutView="200" workbookViewId="0">
      <selection activeCell="C12" sqref="C12"/>
    </sheetView>
  </sheetViews>
  <sheetFormatPr baseColWidth="10" defaultRowHeight="15" x14ac:dyDescent="0"/>
  <cols>
    <col min="2" max="2" width="37" customWidth="1"/>
    <col min="3" max="3" width="14.6640625" customWidth="1"/>
    <col min="4" max="4" width="12.1640625" bestFit="1" customWidth="1"/>
  </cols>
  <sheetData>
    <row r="2" spans="1:3">
      <c r="B2" s="2" t="s">
        <v>0</v>
      </c>
      <c r="C2" s="1">
        <v>0.1</v>
      </c>
    </row>
    <row r="3" spans="1:3">
      <c r="B3" s="2" t="s">
        <v>1</v>
      </c>
      <c r="C3" s="1">
        <v>0.9</v>
      </c>
    </row>
    <row r="4" spans="1:3">
      <c r="B4" s="2" t="s">
        <v>5</v>
      </c>
      <c r="C4">
        <v>50</v>
      </c>
    </row>
    <row r="5" spans="1:3">
      <c r="B5" s="2" t="s">
        <v>6</v>
      </c>
      <c r="C5">
        <v>5</v>
      </c>
    </row>
    <row r="6" spans="1:3">
      <c r="B6" s="2" t="s">
        <v>2</v>
      </c>
      <c r="C6">
        <f>C2^C5*C3^(C4-C5)</f>
        <v>8.7279635680877387E-8</v>
      </c>
    </row>
    <row r="7" spans="1:3">
      <c r="B7" s="2" t="s">
        <v>3</v>
      </c>
      <c r="C7">
        <f>COMBIN(C4,C5)</f>
        <v>2118760</v>
      </c>
    </row>
    <row r="8" spans="1:3">
      <c r="B8" s="2" t="s">
        <v>7</v>
      </c>
      <c r="C8" s="3">
        <f>C6*C7</f>
        <v>0.18492460089521578</v>
      </c>
    </row>
    <row r="9" spans="1:3">
      <c r="B9" s="2"/>
      <c r="C9" s="3"/>
    </row>
    <row r="10" spans="1:3">
      <c r="B10" s="2" t="s">
        <v>4</v>
      </c>
      <c r="C10" s="3">
        <f>_xlfn.BINOM.DIST(C5,$C$4,$C$2,0)</f>
        <v>0.18492460089521523</v>
      </c>
    </row>
    <row r="12" spans="1:3">
      <c r="A12">
        <v>0</v>
      </c>
      <c r="B12" s="3">
        <f t="shared" ref="B12:B43" si="0">_xlfn.BINOM.DIST(A12,$C$4,$C$2,0)</f>
        <v>5.1537752073201135E-3</v>
      </c>
      <c r="C12" s="3">
        <f>B12^2</f>
        <v>2.6561398887587479E-5</v>
      </c>
    </row>
    <row r="13" spans="1:3">
      <c r="A13">
        <v>1</v>
      </c>
      <c r="B13" s="3">
        <f t="shared" si="0"/>
        <v>2.8632084485111769E-2</v>
      </c>
      <c r="C13" s="3">
        <f t="shared" ref="C13:C62" si="1">B13^2</f>
        <v>8.1979626196257806E-4</v>
      </c>
    </row>
    <row r="14" spans="1:3">
      <c r="A14">
        <v>2</v>
      </c>
      <c r="B14" s="3">
        <f t="shared" si="0"/>
        <v>7.7942896653915308E-2</v>
      </c>
      <c r="C14" s="3">
        <f t="shared" si="1"/>
        <v>6.0750951388029223E-3</v>
      </c>
    </row>
    <row r="15" spans="1:3">
      <c r="A15">
        <v>3</v>
      </c>
      <c r="B15" s="3">
        <f t="shared" si="0"/>
        <v>0.13856514960696051</v>
      </c>
      <c r="C15" s="3">
        <f t="shared" si="1"/>
        <v>1.9200300685599348E-2</v>
      </c>
    </row>
    <row r="16" spans="1:3">
      <c r="A16">
        <v>4</v>
      </c>
      <c r="B16" s="3">
        <f t="shared" si="0"/>
        <v>0.18090450087575405</v>
      </c>
      <c r="C16" s="3">
        <f t="shared" si="1"/>
        <v>3.2726438437105695E-2</v>
      </c>
    </row>
    <row r="17" spans="1:3">
      <c r="A17">
        <v>5</v>
      </c>
      <c r="B17" s="3">
        <f t="shared" si="0"/>
        <v>0.18492460089521523</v>
      </c>
      <c r="C17" s="3">
        <f t="shared" si="1"/>
        <v>3.419710801625464E-2</v>
      </c>
    </row>
    <row r="18" spans="1:3">
      <c r="A18">
        <v>6</v>
      </c>
      <c r="B18" s="3">
        <f t="shared" si="0"/>
        <v>0.15410383407934602</v>
      </c>
      <c r="C18" s="3">
        <f t="shared" si="1"/>
        <v>2.3747991677954609E-2</v>
      </c>
    </row>
    <row r="19" spans="1:3">
      <c r="A19">
        <v>7</v>
      </c>
      <c r="B19" s="3">
        <f t="shared" si="0"/>
        <v>0.10762807459509882</v>
      </c>
      <c r="C19" s="3">
        <f t="shared" si="1"/>
        <v>1.1583802441048157E-2</v>
      </c>
    </row>
    <row r="20" spans="1:3">
      <c r="A20">
        <v>8</v>
      </c>
      <c r="B20" s="3">
        <f t="shared" si="0"/>
        <v>6.427787788318394E-2</v>
      </c>
      <c r="C20" s="3">
        <f t="shared" si="1"/>
        <v>4.131645585165507E-3</v>
      </c>
    </row>
    <row r="21" spans="1:3">
      <c r="A21">
        <v>9</v>
      </c>
      <c r="B21" s="3">
        <f t="shared" si="0"/>
        <v>3.3329270013502811E-2</v>
      </c>
      <c r="C21" s="3">
        <f t="shared" si="1"/>
        <v>1.1108402396329776E-3</v>
      </c>
    </row>
    <row r="22" spans="1:3">
      <c r="A22">
        <v>10</v>
      </c>
      <c r="B22" s="3">
        <f t="shared" si="0"/>
        <v>1.5183334117262394E-2</v>
      </c>
      <c r="C22" s="3">
        <f t="shared" si="1"/>
        <v>2.305336349164242E-4</v>
      </c>
    </row>
    <row r="23" spans="1:3">
      <c r="A23">
        <v>11</v>
      </c>
      <c r="B23" s="3">
        <f t="shared" si="0"/>
        <v>6.1346804514191451E-3</v>
      </c>
      <c r="C23" s="3">
        <f t="shared" si="1"/>
        <v>3.7634304241024205E-5</v>
      </c>
    </row>
    <row r="24" spans="1:3">
      <c r="A24">
        <v>12</v>
      </c>
      <c r="B24" s="3">
        <f t="shared" si="0"/>
        <v>2.2153012741235817E-3</v>
      </c>
      <c r="C24" s="3">
        <f t="shared" si="1"/>
        <v>4.9075597351335648E-6</v>
      </c>
    </row>
    <row r="25" spans="1:3">
      <c r="A25">
        <v>13</v>
      </c>
      <c r="B25" s="3">
        <f t="shared" si="0"/>
        <v>7.1949955911706056E-4</v>
      </c>
      <c r="C25" s="3">
        <f t="shared" si="1"/>
        <v>5.1767961556964447E-7</v>
      </c>
    </row>
    <row r="26" spans="1:3">
      <c r="A26">
        <v>14</v>
      </c>
      <c r="B26" s="3">
        <f t="shared" si="0"/>
        <v>2.1128161656612144E-4</v>
      </c>
      <c r="C26" s="3">
        <f t="shared" si="1"/>
        <v>4.4639921498793562E-8</v>
      </c>
    </row>
    <row r="27" spans="1:3">
      <c r="A27">
        <v>15</v>
      </c>
      <c r="B27" s="3">
        <f t="shared" si="0"/>
        <v>5.6341764417632174E-5</v>
      </c>
      <c r="C27" s="3">
        <f t="shared" si="1"/>
        <v>3.1743944176919631E-9</v>
      </c>
    </row>
    <row r="28" spans="1:3">
      <c r="A28">
        <v>16</v>
      </c>
      <c r="B28" s="3">
        <f t="shared" si="0"/>
        <v>1.3694178851507846E-5</v>
      </c>
      <c r="C28" s="3">
        <f t="shared" si="1"/>
        <v>1.8753053441708474E-10</v>
      </c>
    </row>
    <row r="29" spans="1:3">
      <c r="A29">
        <v>17</v>
      </c>
      <c r="B29" s="3">
        <f t="shared" si="0"/>
        <v>3.0431508558906323E-6</v>
      </c>
      <c r="C29" s="3">
        <f t="shared" si="1"/>
        <v>9.2607671317078886E-12</v>
      </c>
    </row>
    <row r="30" spans="1:3">
      <c r="A30">
        <v>18</v>
      </c>
      <c r="B30" s="3">
        <f t="shared" si="0"/>
        <v>6.1990110027401786E-7</v>
      </c>
      <c r="C30" s="3">
        <f t="shared" si="1"/>
        <v>3.8427737412093794E-13</v>
      </c>
    </row>
    <row r="31" spans="1:3">
      <c r="A31">
        <v>19</v>
      </c>
      <c r="B31" s="3">
        <f t="shared" si="0"/>
        <v>1.160048842618044E-7</v>
      </c>
      <c r="C31" s="3">
        <f t="shared" si="1"/>
        <v>1.3457133172594633E-14</v>
      </c>
    </row>
    <row r="32" spans="1:3">
      <c r="A32">
        <v>20</v>
      </c>
      <c r="B32" s="3">
        <f t="shared" si="0"/>
        <v>1.9978618956199636E-8</v>
      </c>
      <c r="C32" s="3">
        <f t="shared" si="1"/>
        <v>3.9914521539701941E-16</v>
      </c>
    </row>
    <row r="33" spans="1:3">
      <c r="A33">
        <v>21</v>
      </c>
      <c r="B33" s="3">
        <f t="shared" si="0"/>
        <v>3.1712093581269019E-9</v>
      </c>
      <c r="C33" s="3">
        <f t="shared" si="1"/>
        <v>1.0056568793071638E-17</v>
      </c>
    </row>
    <row r="34" spans="1:3">
      <c r="A34">
        <v>22</v>
      </c>
      <c r="B34" s="3">
        <f t="shared" si="0"/>
        <v>4.6447005750343972E-10</v>
      </c>
      <c r="C34" s="3">
        <f t="shared" si="1"/>
        <v>2.1573243431724861E-19</v>
      </c>
    </row>
    <row r="35" spans="1:3">
      <c r="A35">
        <v>23</v>
      </c>
      <c r="B35" s="3">
        <f t="shared" si="0"/>
        <v>6.2826867681624586E-11</v>
      </c>
      <c r="C35" s="3">
        <f t="shared" si="1"/>
        <v>3.9472153026843638E-21</v>
      </c>
    </row>
    <row r="36" spans="1:3">
      <c r="A36">
        <v>24</v>
      </c>
      <c r="B36" s="3">
        <f t="shared" si="0"/>
        <v>7.8533584602031314E-12</v>
      </c>
      <c r="C36" s="3">
        <f t="shared" si="1"/>
        <v>6.1675239104444102E-23</v>
      </c>
    </row>
    <row r="37" spans="1:3">
      <c r="A37">
        <v>25</v>
      </c>
      <c r="B37" s="3">
        <f t="shared" si="0"/>
        <v>9.0749919984568938E-13</v>
      </c>
      <c r="C37" s="3">
        <f t="shared" si="1"/>
        <v>8.2355479772056649E-25</v>
      </c>
    </row>
    <row r="38" spans="1:3">
      <c r="A38">
        <v>26</v>
      </c>
      <c r="B38" s="3">
        <f t="shared" si="0"/>
        <v>9.6955042718556366E-14</v>
      </c>
      <c r="C38" s="3">
        <f t="shared" si="1"/>
        <v>9.4002803085570896E-27</v>
      </c>
    </row>
    <row r="39" spans="1:3">
      <c r="A39">
        <v>27</v>
      </c>
      <c r="B39" s="3">
        <f t="shared" si="0"/>
        <v>9.5758066882525006E-15</v>
      </c>
      <c r="C39" s="3">
        <f t="shared" si="1"/>
        <v>9.1696073730781319E-29</v>
      </c>
    </row>
    <row r="40" spans="1:3">
      <c r="A40">
        <v>28</v>
      </c>
      <c r="B40" s="3">
        <f t="shared" si="0"/>
        <v>8.7398235646748434E-16</v>
      </c>
      <c r="C40" s="3">
        <f t="shared" si="1"/>
        <v>7.6384515941645684E-31</v>
      </c>
    </row>
    <row r="41" spans="1:3">
      <c r="A41">
        <v>29</v>
      </c>
      <c r="B41" s="3">
        <f t="shared" si="0"/>
        <v>7.3669010889980008E-17</v>
      </c>
      <c r="C41" s="3">
        <f t="shared" si="1"/>
        <v>5.4271231655079933E-33</v>
      </c>
    </row>
    <row r="42" spans="1:3">
      <c r="A42">
        <v>30</v>
      </c>
      <c r="B42" s="3">
        <f t="shared" si="0"/>
        <v>5.729811958109572E-18</v>
      </c>
      <c r="C42" s="3">
        <f t="shared" si="1"/>
        <v>3.2830745075295447E-35</v>
      </c>
    </row>
    <row r="43" spans="1:3">
      <c r="A43">
        <v>31</v>
      </c>
      <c r="B43" s="3">
        <f t="shared" si="0"/>
        <v>4.1073920846663132E-19</v>
      </c>
      <c r="C43" s="3">
        <f t="shared" si="1"/>
        <v>1.6870669737179482E-37</v>
      </c>
    </row>
    <row r="44" spans="1:3">
      <c r="A44">
        <v>32</v>
      </c>
      <c r="B44" s="3">
        <f t="shared" ref="B44:B62" si="2">_xlfn.BINOM.DIST(A44,$C$4,$C$2,0)</f>
        <v>2.7097378336340502E-20</v>
      </c>
      <c r="C44" s="3">
        <f t="shared" si="1"/>
        <v>7.3426791270277561E-40</v>
      </c>
    </row>
    <row r="45" spans="1:3">
      <c r="A45">
        <v>33</v>
      </c>
      <c r="B45" s="3">
        <f t="shared" si="2"/>
        <v>1.6422653537176121E-21</v>
      </c>
      <c r="C45" s="3">
        <f t="shared" si="1"/>
        <v>2.6970354920212336E-42</v>
      </c>
    </row>
    <row r="46" spans="1:3">
      <c r="A46">
        <v>34</v>
      </c>
      <c r="B46" s="3">
        <f t="shared" si="2"/>
        <v>9.1236964095421984E-23</v>
      </c>
      <c r="C46" s="3">
        <f t="shared" si="1"/>
        <v>8.3241836173493204E-45</v>
      </c>
    </row>
    <row r="47" spans="1:3">
      <c r="A47">
        <v>35</v>
      </c>
      <c r="B47" s="3">
        <f t="shared" si="2"/>
        <v>4.6342584937357542E-24</v>
      </c>
      <c r="C47" s="3">
        <f t="shared" si="1"/>
        <v>2.147635178676198E-47</v>
      </c>
    </row>
    <row r="48" spans="1:3">
      <c r="A48">
        <v>36</v>
      </c>
      <c r="B48" s="3">
        <f t="shared" si="2"/>
        <v>2.1454900433961629E-25</v>
      </c>
      <c r="C48" s="3">
        <f t="shared" si="1"/>
        <v>4.6031275263120685E-50</v>
      </c>
    </row>
    <row r="49" spans="1:5">
      <c r="A49">
        <v>37</v>
      </c>
      <c r="B49" s="3">
        <f t="shared" si="2"/>
        <v>9.0200782605243354E-27</v>
      </c>
      <c r="C49" s="3">
        <f t="shared" si="1"/>
        <v>8.1361811825983718E-53</v>
      </c>
    </row>
    <row r="50" spans="1:5">
      <c r="A50">
        <v>38</v>
      </c>
      <c r="B50" s="3">
        <f t="shared" si="2"/>
        <v>3.4286847189128424E-28</v>
      </c>
      <c r="C50" s="3">
        <f t="shared" si="1"/>
        <v>1.1755878901706438E-55</v>
      </c>
    </row>
    <row r="51" spans="1:5">
      <c r="A51">
        <v>39</v>
      </c>
      <c r="B51" s="3">
        <f t="shared" si="2"/>
        <v>1.1721999039018126E-29</v>
      </c>
      <c r="C51" s="3">
        <f t="shared" si="1"/>
        <v>1.3740526147074188E-58</v>
      </c>
    </row>
    <row r="52" spans="1:5">
      <c r="A52">
        <v>40</v>
      </c>
      <c r="B52" s="3">
        <f t="shared" si="2"/>
        <v>3.5817219285888898E-31</v>
      </c>
      <c r="C52" s="3">
        <f t="shared" si="1"/>
        <v>1.2828731973734516E-61</v>
      </c>
    </row>
    <row r="53" spans="1:5">
      <c r="A53">
        <v>41</v>
      </c>
      <c r="B53" s="3">
        <f t="shared" si="2"/>
        <v>9.706563492110709E-33</v>
      </c>
      <c r="C53" s="3">
        <f t="shared" si="1"/>
        <v>9.421737482637644E-65</v>
      </c>
    </row>
    <row r="54" spans="1:5">
      <c r="A54">
        <v>42</v>
      </c>
      <c r="B54" s="3">
        <f t="shared" si="2"/>
        <v>2.3110865457406543E-34</v>
      </c>
      <c r="C54" s="3">
        <f t="shared" si="1"/>
        <v>5.3411210219034691E-68</v>
      </c>
    </row>
    <row r="55" spans="1:5">
      <c r="A55">
        <v>43</v>
      </c>
      <c r="B55" s="3">
        <f t="shared" si="2"/>
        <v>4.7774398878360328E-36</v>
      </c>
      <c r="C55" s="3">
        <f t="shared" si="1"/>
        <v>2.2823931881886765E-71</v>
      </c>
    </row>
    <row r="56" spans="1:5">
      <c r="A56">
        <v>44</v>
      </c>
      <c r="B56" s="3">
        <f t="shared" si="2"/>
        <v>8.4449694986998139E-38</v>
      </c>
      <c r="C56" s="3">
        <f t="shared" si="1"/>
        <v>7.1317509833970191E-75</v>
      </c>
    </row>
    <row r="57" spans="1:5">
      <c r="A57">
        <v>45</v>
      </c>
      <c r="B57" s="3">
        <f t="shared" si="2"/>
        <v>1.2511065923999996E-39</v>
      </c>
      <c r="C57" s="3">
        <f t="shared" si="1"/>
        <v>1.5652677055467387E-78</v>
      </c>
    </row>
    <row r="58" spans="1:5">
      <c r="A58">
        <v>46</v>
      </c>
      <c r="B58" s="3">
        <f t="shared" si="2"/>
        <v>1.5109983000000059E-41</v>
      </c>
      <c r="C58" s="3">
        <f t="shared" si="1"/>
        <v>2.2831158626029078E-82</v>
      </c>
    </row>
    <row r="59" spans="1:5">
      <c r="A59">
        <v>47</v>
      </c>
      <c r="B59" s="3">
        <f t="shared" si="2"/>
        <v>1.4288399999999837E-43</v>
      </c>
      <c r="C59" s="3">
        <f t="shared" si="1"/>
        <v>2.0415837455999533E-86</v>
      </c>
    </row>
    <row r="60" spans="1:5">
      <c r="A60">
        <v>48</v>
      </c>
      <c r="B60" s="3">
        <f t="shared" si="2"/>
        <v>9.9225000000000243E-46</v>
      </c>
      <c r="C60" s="3">
        <f t="shared" si="1"/>
        <v>9.8456006250000488E-91</v>
      </c>
    </row>
    <row r="61" spans="1:5">
      <c r="A61">
        <v>49</v>
      </c>
      <c r="B61" s="3">
        <f t="shared" si="2"/>
        <v>4.4999999999999215E-48</v>
      </c>
      <c r="C61" s="3">
        <f t="shared" si="1"/>
        <v>2.0249999999999292E-95</v>
      </c>
    </row>
    <row r="62" spans="1:5">
      <c r="A62">
        <v>50</v>
      </c>
      <c r="B62" s="3">
        <f t="shared" si="2"/>
        <v>1.0000000000000087E-50</v>
      </c>
      <c r="C62" s="3">
        <f t="shared" si="1"/>
        <v>1.0000000000000174E-100</v>
      </c>
      <c r="D62" t="s">
        <v>8</v>
      </c>
      <c r="E62" t="s">
        <v>9</v>
      </c>
    </row>
    <row r="63" spans="1:5">
      <c r="C63" s="3">
        <f>SUM(C12:C62)</f>
        <v>0.13389322107242754</v>
      </c>
      <c r="D63" s="3">
        <f>1-C63</f>
        <v>0.86610677892757248</v>
      </c>
      <c r="E63" s="3">
        <f>D63/2</f>
        <v>0.43305338946378624</v>
      </c>
    </row>
    <row r="80" spans="2:2">
      <c r="B80">
        <f>0.9^50</f>
        <v>5.1537752073201248E-3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</cp:lastModifiedBy>
  <dcterms:created xsi:type="dcterms:W3CDTF">2017-05-26T13:54:30Z</dcterms:created>
  <dcterms:modified xsi:type="dcterms:W3CDTF">2017-05-29T09:10:50Z</dcterms:modified>
</cp:coreProperties>
</file>