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Zarządzanie operacyjne ALK\angielski\plikinastronę\"/>
    </mc:Choice>
  </mc:AlternateContent>
  <bookViews>
    <workbookView xWindow="0" yWindow="0" windowWidth="15360" windowHeight="7620" firstSheet="2" activeTab="3"/>
  </bookViews>
  <sheets>
    <sheet name="Problem of the current CP" sheetId="1" r:id="rId1"/>
    <sheet name="Sensitivity Report to CP" sheetId="2" r:id="rId2"/>
    <sheet name="Fishermens' problem FP" sheetId="3" r:id="rId3"/>
    <sheet name="Sensitivity Report to the FP" sheetId="4" r:id="rId4"/>
  </sheets>
  <definedNames>
    <definedName name="solver_adj" localSheetId="2" hidden="1">'Fishermens'' problem FP'!$F$3:$F$5,'Fishermens'' problem FP'!$F$8</definedName>
    <definedName name="solver_adj" localSheetId="0" hidden="1">'Problem of the current CP'!$C$7:$D$7,'Problem of the current CP'!$F$7</definedName>
    <definedName name="solver_cvg" localSheetId="2" hidden="1">0.0001</definedName>
    <definedName name="solver_cvg" localSheetId="0" hidden="1">0.0001</definedName>
    <definedName name="solver_drv" localSheetId="2" hidden="1">1</definedName>
    <definedName name="solver_drv" localSheetId="0" hidden="1">1</definedName>
    <definedName name="solver_eng" localSheetId="2" hidden="1">2</definedName>
    <definedName name="solver_eng" localSheetId="0" hidden="1">2</definedName>
    <definedName name="solver_est" localSheetId="2" hidden="1">1</definedName>
    <definedName name="solver_est" localSheetId="0" hidden="1">1</definedName>
    <definedName name="solver_itr" localSheetId="2" hidden="1">2147483647</definedName>
    <definedName name="solver_itr" localSheetId="0" hidden="1">2147483647</definedName>
    <definedName name="solver_lhs1" localSheetId="2" hidden="1">'Fishermens'' problem FP'!$C$7:$D$7</definedName>
    <definedName name="solver_lhs1" localSheetId="0" hidden="1">'Problem of the current CP'!$C$7:$D$7</definedName>
    <definedName name="solver_lhs2" localSheetId="2" hidden="1">'Fishermens'' problem FP'!$F$3:$F$5</definedName>
    <definedName name="solver_lhs2" localSheetId="0" hidden="1">'Problem of the current CP'!$E$7</definedName>
    <definedName name="solver_lhs3" localSheetId="2" hidden="1">'Fishermens'' problem FP'!$F$6</definedName>
    <definedName name="solver_lhs3" localSheetId="0" hidden="1">'Problem of the current CP'!$F$3:$F$5</definedName>
    <definedName name="solver_mip" localSheetId="2" hidden="1">2147483647</definedName>
    <definedName name="solver_mip" localSheetId="0" hidden="1">2147483647</definedName>
    <definedName name="solver_mni" localSheetId="2" hidden="1">30</definedName>
    <definedName name="solver_mni" localSheetId="0" hidden="1">30</definedName>
    <definedName name="solver_mrt" localSheetId="2" hidden="1">0.075</definedName>
    <definedName name="solver_mrt" localSheetId="0" hidden="1">0.075</definedName>
    <definedName name="solver_msl" localSheetId="2" hidden="1">2</definedName>
    <definedName name="solver_msl" localSheetId="0" hidden="1">2</definedName>
    <definedName name="solver_neg" localSheetId="2" hidden="1">2</definedName>
    <definedName name="solver_neg" localSheetId="0" hidden="1">2</definedName>
    <definedName name="solver_nod" localSheetId="2" hidden="1">2147483647</definedName>
    <definedName name="solver_nod" localSheetId="0" hidden="1">2147483647</definedName>
    <definedName name="solver_num" localSheetId="2" hidden="1">3</definedName>
    <definedName name="solver_num" localSheetId="0" hidden="1">3</definedName>
    <definedName name="solver_nwt" localSheetId="2" hidden="1">1</definedName>
    <definedName name="solver_nwt" localSheetId="0" hidden="1">1</definedName>
    <definedName name="solver_opt" localSheetId="2" hidden="1">'Fishermens'' problem FP'!$F$8</definedName>
    <definedName name="solver_opt" localSheetId="0" hidden="1">'Problem of the current CP'!$F$7</definedName>
    <definedName name="solver_pre" localSheetId="2" hidden="1">0.000001</definedName>
    <definedName name="solver_pre" localSheetId="0" hidden="1">0.000001</definedName>
    <definedName name="solver_rbv" localSheetId="2" hidden="1">1</definedName>
    <definedName name="solver_rbv" localSheetId="0" hidden="1">1</definedName>
    <definedName name="solver_rel1" localSheetId="2" hidden="1">3</definedName>
    <definedName name="solver_rel1" localSheetId="0" hidden="1">3</definedName>
    <definedName name="solver_rel2" localSheetId="2" hidden="1">3</definedName>
    <definedName name="solver_rel2" localSheetId="0" hidden="1">2</definedName>
    <definedName name="solver_rel3" localSheetId="2" hidden="1">2</definedName>
    <definedName name="solver_rel3" localSheetId="0" hidden="1">1</definedName>
    <definedName name="solver_rhs1" localSheetId="2" hidden="1">'Fishermens'' problem FP'!$C$9:$D$9</definedName>
    <definedName name="solver_rhs1" localSheetId="0" hidden="1">0</definedName>
    <definedName name="solver_rhs2" localSheetId="2" hidden="1">0</definedName>
    <definedName name="solver_rhs2" localSheetId="0" hidden="1">'Problem of the current CP'!$E$9</definedName>
    <definedName name="solver_rhs3" localSheetId="2" hidden="1">1</definedName>
    <definedName name="solver_rhs3" localSheetId="0" hidden="1">'Problem of the current CP'!$H$3:$H$5</definedName>
    <definedName name="solver_rlx" localSheetId="2" hidden="1">2</definedName>
    <definedName name="solver_rlx" localSheetId="0" hidden="1">2</definedName>
    <definedName name="solver_rsd" localSheetId="2" hidden="1">0</definedName>
    <definedName name="solver_rsd" localSheetId="0" hidden="1">0</definedName>
    <definedName name="solver_scl" localSheetId="2" hidden="1">1</definedName>
    <definedName name="solver_scl" localSheetId="0" hidden="1">1</definedName>
    <definedName name="solver_sho" localSheetId="2" hidden="1">2</definedName>
    <definedName name="solver_sho" localSheetId="0" hidden="1">2</definedName>
    <definedName name="solver_ssz" localSheetId="2" hidden="1">100</definedName>
    <definedName name="solver_ssz" localSheetId="0" hidden="1">100</definedName>
    <definedName name="solver_tim" localSheetId="2" hidden="1">2147483647</definedName>
    <definedName name="solver_tim" localSheetId="0" hidden="1">2147483647</definedName>
    <definedName name="solver_tol" localSheetId="2" hidden="1">0.01</definedName>
    <definedName name="solver_tol" localSheetId="0" hidden="1">0.01</definedName>
    <definedName name="solver_typ" localSheetId="2" hidden="1">1</definedName>
    <definedName name="solver_typ" localSheetId="0" hidden="1">2</definedName>
    <definedName name="solver_val" localSheetId="2" hidden="1">0</definedName>
    <definedName name="solver_val" localSheetId="0" hidden="1">0</definedName>
    <definedName name="solver_ver" localSheetId="2" hidden="1">3</definedName>
    <definedName name="solver_ver" localSheetId="0" hidden="1">3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3" l="1"/>
  <c r="C9" i="3"/>
  <c r="D7" i="3"/>
  <c r="C7" i="3"/>
  <c r="F6" i="3"/>
  <c r="H4" i="1"/>
  <c r="H3" i="1"/>
  <c r="H5" i="1"/>
  <c r="F4" i="1"/>
  <c r="F5" i="1"/>
  <c r="F3" i="1"/>
  <c r="E7" i="1"/>
</calcChain>
</file>

<file path=xl/sharedStrings.xml><?xml version="1.0" encoding="utf-8"?>
<sst xmlns="http://schemas.openxmlformats.org/spreadsheetml/2006/main" count="112" uniqueCount="56">
  <si>
    <t>Fishermen</t>
  </si>
  <si>
    <t>IN</t>
  </si>
  <si>
    <t>OUT</t>
  </si>
  <si>
    <t>IN-OUT</t>
  </si>
  <si>
    <t>FLOW</t>
  </si>
  <si>
    <t>NO FLOW</t>
  </si>
  <si>
    <t>Current</t>
  </si>
  <si>
    <t>probability</t>
  </si>
  <si>
    <t>Expected fishermen' payoff</t>
  </si>
  <si>
    <t>MIN</t>
  </si>
  <si>
    <t>&lt;=</t>
  </si>
  <si>
    <t>=</t>
  </si>
  <si>
    <t>Microsoft Excel 16.0 Sensitivity Report</t>
  </si>
  <si>
    <t>Worksheet: [Book1]Problem of the current</t>
  </si>
  <si>
    <t>Report Created: 11.04.2018 14:16:26</t>
  </si>
  <si>
    <t>Variable Cells</t>
  </si>
  <si>
    <t>Cell</t>
  </si>
  <si>
    <t>Name</t>
  </si>
  <si>
    <t>Final</t>
  </si>
  <si>
    <t>Value</t>
  </si>
  <si>
    <t>Reduced</t>
  </si>
  <si>
    <t>Cost</t>
  </si>
  <si>
    <t>Objective</t>
  </si>
  <si>
    <t>Coefficient</t>
  </si>
  <si>
    <t>Allowable</t>
  </si>
  <si>
    <t>Increase</t>
  </si>
  <si>
    <t>Decrease</t>
  </si>
  <si>
    <t>Constraints</t>
  </si>
  <si>
    <t>Shadow</t>
  </si>
  <si>
    <t>Price</t>
  </si>
  <si>
    <t>Constraint</t>
  </si>
  <si>
    <t>R.H. Side</t>
  </si>
  <si>
    <t>$C$7</t>
  </si>
  <si>
    <t>probability FLOW</t>
  </si>
  <si>
    <t>$D$7</t>
  </si>
  <si>
    <t>probability NO FLOW</t>
  </si>
  <si>
    <t>$F$7</t>
  </si>
  <si>
    <t>probability Expected fishermen' payoff</t>
  </si>
  <si>
    <t>$E$7</t>
  </si>
  <si>
    <t>$F$3</t>
  </si>
  <si>
    <t>IN Expected fishermen' payoff</t>
  </si>
  <si>
    <t>$F$4</t>
  </si>
  <si>
    <t>OUT Expected fishermen' payoff</t>
  </si>
  <si>
    <t>$F$5</t>
  </si>
  <si>
    <t>IN-OUT Expected fishermen' payoff</t>
  </si>
  <si>
    <t>strategy of the fishermen</t>
  </si>
  <si>
    <t>&gt;=</t>
  </si>
  <si>
    <t>MAX</t>
  </si>
  <si>
    <t>Worksheet: [Book1]Sheet3</t>
  </si>
  <si>
    <t>Report Created: 11.04.2018 14:42:52</t>
  </si>
  <si>
    <t>IN strategy of the fishermen</t>
  </si>
  <si>
    <t>OUT strategy of the fishermen</t>
  </si>
  <si>
    <t>IN-OUT strategy of the fishermen</t>
  </si>
  <si>
    <t>$F$8</t>
  </si>
  <si>
    <t>&gt;= strategy of the fishermen</t>
  </si>
  <si>
    <t>$F$6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</si>
</sst>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1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2" borderId="0" xfId="0" applyFill="1"/>
    <xf numFmtId="0" fontId="0" fillId="3" borderId="0" xfId="0" applyFill="1"/>
    <xf numFmtId="0" fontId="0" fillId="0" borderId="0" xfId="0" applyAlignment="1">
      <alignment horizontal="center" wrapText="1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quotePrefix="1" applyFill="1" applyAlignment="1">
      <alignment horizontal="center"/>
    </xf>
    <xf numFmtId="0" fontId="1" fillId="0" borderId="0" xfId="0" applyFont="1"/>
    <xf numFmtId="0" fontId="0" fillId="0" borderId="3" xfId="0" applyFill="1" applyBorder="1" applyAlignment="1"/>
    <xf numFmtId="0" fontId="0" fillId="0" borderId="4" xfId="0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6" borderId="3" xfId="0" applyFill="1" applyBorder="1" applyAlignment="1"/>
    <xf numFmtId="0" fontId="0" fillId="6" borderId="4" xfId="0" applyFill="1" applyBorder="1" applyAlignment="1"/>
    <xf numFmtId="0" fontId="0" fillId="4" borderId="0" xfId="0" quotePrefix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zoomScale="145" zoomScaleNormal="145" workbookViewId="0">
      <selection sqref="A1:H9"/>
    </sheetView>
  </sheetViews>
  <sheetFormatPr defaultRowHeight="15" x14ac:dyDescent="0.25"/>
  <cols>
    <col min="1" max="1" width="12.140625" customWidth="1"/>
    <col min="2" max="2" width="9.5703125" customWidth="1"/>
    <col min="5" max="5" width="6.42578125" customWidth="1"/>
    <col min="6" max="6" width="15.85546875" customWidth="1"/>
  </cols>
  <sheetData>
    <row r="1" spans="1:9" x14ac:dyDescent="0.25">
      <c r="C1" s="2" t="s">
        <v>6</v>
      </c>
      <c r="D1" s="2"/>
    </row>
    <row r="2" spans="1:9" ht="45" x14ac:dyDescent="0.25">
      <c r="C2" s="1" t="s">
        <v>4</v>
      </c>
      <c r="D2" s="1" t="s">
        <v>5</v>
      </c>
      <c r="E2" s="1"/>
      <c r="F2" s="6" t="s">
        <v>8</v>
      </c>
      <c r="G2" s="1"/>
      <c r="H2" s="1"/>
    </row>
    <row r="3" spans="1:9" x14ac:dyDescent="0.25">
      <c r="A3" s="3" t="s">
        <v>0</v>
      </c>
      <c r="B3" t="s">
        <v>1</v>
      </c>
      <c r="C3" s="1">
        <v>17.3</v>
      </c>
      <c r="D3" s="1">
        <v>11.5</v>
      </c>
      <c r="E3" s="1"/>
      <c r="F3" s="10">
        <f>SUMPRODUCT(C3:D3,C$7:D$7)</f>
        <v>13.3125</v>
      </c>
      <c r="G3" s="10" t="s">
        <v>10</v>
      </c>
      <c r="H3" s="10">
        <f>$F$7</f>
        <v>13.3125</v>
      </c>
      <c r="I3" s="17">
        <v>0.67045454545454497</v>
      </c>
    </row>
    <row r="4" spans="1:9" x14ac:dyDescent="0.25">
      <c r="A4" s="3"/>
      <c r="B4" t="s">
        <v>2</v>
      </c>
      <c r="C4" s="1">
        <v>-4.4000000000000004</v>
      </c>
      <c r="D4" s="1">
        <v>20.6</v>
      </c>
      <c r="E4" s="1"/>
      <c r="F4" s="10">
        <f t="shared" ref="F4:F5" si="0">SUMPRODUCT(C4:D4,C$7:D$7)</f>
        <v>12.787500000000001</v>
      </c>
      <c r="G4" s="10" t="s">
        <v>10</v>
      </c>
      <c r="H4" s="10">
        <f>$F$7</f>
        <v>13.3125</v>
      </c>
      <c r="I4" s="17">
        <v>0</v>
      </c>
    </row>
    <row r="5" spans="1:9" ht="15.75" thickBot="1" x14ac:dyDescent="0.3">
      <c r="A5" s="3"/>
      <c r="B5" t="s">
        <v>3</v>
      </c>
      <c r="C5" s="1">
        <v>5.2</v>
      </c>
      <c r="D5" s="1">
        <v>17</v>
      </c>
      <c r="E5" s="1"/>
      <c r="F5" s="10">
        <f t="shared" si="0"/>
        <v>13.3125</v>
      </c>
      <c r="G5" s="10" t="s">
        <v>10</v>
      </c>
      <c r="H5" s="10">
        <f t="shared" ref="H4:H5" si="1">$F$7</f>
        <v>13.3125</v>
      </c>
      <c r="I5" s="18">
        <v>0.32954545454545497</v>
      </c>
    </row>
    <row r="6" spans="1:9" x14ac:dyDescent="0.25">
      <c r="C6" s="1"/>
      <c r="D6" s="1"/>
      <c r="E6" s="1"/>
      <c r="F6" s="1"/>
      <c r="G6" s="1"/>
      <c r="H6" s="1"/>
    </row>
    <row r="7" spans="1:9" x14ac:dyDescent="0.25">
      <c r="B7" t="s">
        <v>7</v>
      </c>
      <c r="C7" s="7">
        <v>0.3125</v>
      </c>
      <c r="D7" s="7">
        <v>0.6875</v>
      </c>
      <c r="E7" s="10">
        <f>SUM(C7:D7)</f>
        <v>1</v>
      </c>
      <c r="F7" s="8">
        <v>13.3125</v>
      </c>
      <c r="G7" s="1" t="s">
        <v>9</v>
      </c>
      <c r="H7" s="1"/>
    </row>
    <row r="8" spans="1:9" x14ac:dyDescent="0.25">
      <c r="E8" s="11" t="s">
        <v>11</v>
      </c>
    </row>
    <row r="9" spans="1:9" x14ac:dyDescent="0.25">
      <c r="E9" s="10">
        <v>1</v>
      </c>
    </row>
  </sheetData>
  <mergeCells count="2">
    <mergeCell ref="A3:A5"/>
    <mergeCell ref="C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workbookViewId="0">
      <selection activeCell="E17" sqref="E17:E19"/>
    </sheetView>
  </sheetViews>
  <sheetFormatPr defaultRowHeight="15" x14ac:dyDescent="0.25"/>
  <cols>
    <col min="1" max="1" width="2.28515625" customWidth="1"/>
    <col min="2" max="2" width="5.28515625" bestFit="1" customWidth="1"/>
    <col min="3" max="3" width="36.28515625" bestFit="1" customWidth="1"/>
    <col min="4" max="4" width="8" bestFit="1" customWidth="1"/>
    <col min="5" max="5" width="12.7109375" bestFit="1" customWidth="1"/>
    <col min="6" max="6" width="10.85546875" bestFit="1" customWidth="1"/>
    <col min="7" max="8" width="10" bestFit="1" customWidth="1"/>
  </cols>
  <sheetData>
    <row r="1" spans="1:8" x14ac:dyDescent="0.25">
      <c r="A1" s="12" t="s">
        <v>12</v>
      </c>
    </row>
    <row r="2" spans="1:8" x14ac:dyDescent="0.25">
      <c r="A2" s="12" t="s">
        <v>13</v>
      </c>
    </row>
    <row r="3" spans="1:8" x14ac:dyDescent="0.25">
      <c r="A3" s="12" t="s">
        <v>14</v>
      </c>
    </row>
    <row r="6" spans="1:8" ht="15.75" thickBot="1" x14ac:dyDescent="0.3">
      <c r="A6" t="s">
        <v>15</v>
      </c>
    </row>
    <row r="7" spans="1:8" x14ac:dyDescent="0.25">
      <c r="B7" s="15"/>
      <c r="C7" s="15"/>
      <c r="D7" s="15" t="s">
        <v>18</v>
      </c>
      <c r="E7" s="15" t="s">
        <v>20</v>
      </c>
      <c r="F7" s="15" t="s">
        <v>22</v>
      </c>
      <c r="G7" s="15" t="s">
        <v>24</v>
      </c>
      <c r="H7" s="15" t="s">
        <v>24</v>
      </c>
    </row>
    <row r="8" spans="1:8" ht="15.75" thickBot="1" x14ac:dyDescent="0.3">
      <c r="B8" s="16" t="s">
        <v>16</v>
      </c>
      <c r="C8" s="16" t="s">
        <v>17</v>
      </c>
      <c r="D8" s="16" t="s">
        <v>19</v>
      </c>
      <c r="E8" s="16" t="s">
        <v>21</v>
      </c>
      <c r="F8" s="16" t="s">
        <v>23</v>
      </c>
      <c r="G8" s="16" t="s">
        <v>25</v>
      </c>
      <c r="H8" s="16" t="s">
        <v>26</v>
      </c>
    </row>
    <row r="9" spans="1:8" x14ac:dyDescent="0.25">
      <c r="B9" s="13" t="s">
        <v>32</v>
      </c>
      <c r="C9" s="13" t="s">
        <v>33</v>
      </c>
      <c r="D9" s="13">
        <v>0.3125</v>
      </c>
      <c r="E9" s="13">
        <v>0</v>
      </c>
      <c r="F9" s="13">
        <v>0</v>
      </c>
      <c r="G9" s="13">
        <v>11.799999999999999</v>
      </c>
      <c r="H9" s="13">
        <v>5.8000000000000016</v>
      </c>
    </row>
    <row r="10" spans="1:8" x14ac:dyDescent="0.25">
      <c r="B10" s="13" t="s">
        <v>34</v>
      </c>
      <c r="C10" s="13" t="s">
        <v>35</v>
      </c>
      <c r="D10" s="13">
        <v>0.6875</v>
      </c>
      <c r="E10" s="13">
        <v>0</v>
      </c>
      <c r="F10" s="13">
        <v>0</v>
      </c>
      <c r="G10" s="13">
        <v>5.8000000000000016</v>
      </c>
      <c r="H10" s="13">
        <v>11.799999999999999</v>
      </c>
    </row>
    <row r="11" spans="1:8" ht="15.75" thickBot="1" x14ac:dyDescent="0.3">
      <c r="B11" s="14" t="s">
        <v>36</v>
      </c>
      <c r="C11" s="14" t="s">
        <v>37</v>
      </c>
      <c r="D11" s="14">
        <v>13.3125</v>
      </c>
      <c r="E11" s="14">
        <v>0</v>
      </c>
      <c r="F11" s="14">
        <v>1</v>
      </c>
      <c r="G11" s="14">
        <v>1E+30</v>
      </c>
      <c r="H11" s="14">
        <v>1</v>
      </c>
    </row>
    <row r="13" spans="1:8" ht="15.75" thickBot="1" x14ac:dyDescent="0.3">
      <c r="A13" t="s">
        <v>27</v>
      </c>
    </row>
    <row r="14" spans="1:8" x14ac:dyDescent="0.25">
      <c r="B14" s="15"/>
      <c r="C14" s="15"/>
      <c r="D14" s="15" t="s">
        <v>18</v>
      </c>
      <c r="E14" s="15" t="s">
        <v>28</v>
      </c>
      <c r="F14" s="15" t="s">
        <v>30</v>
      </c>
      <c r="G14" s="15" t="s">
        <v>24</v>
      </c>
      <c r="H14" s="15" t="s">
        <v>24</v>
      </c>
    </row>
    <row r="15" spans="1:8" ht="15.75" thickBot="1" x14ac:dyDescent="0.3">
      <c r="B15" s="16" t="s">
        <v>16</v>
      </c>
      <c r="C15" s="16" t="s">
        <v>17</v>
      </c>
      <c r="D15" s="16" t="s">
        <v>19</v>
      </c>
      <c r="E15" s="16" t="s">
        <v>29</v>
      </c>
      <c r="F15" s="16" t="s">
        <v>31</v>
      </c>
      <c r="G15" s="16" t="s">
        <v>25</v>
      </c>
      <c r="H15" s="16" t="s">
        <v>26</v>
      </c>
    </row>
    <row r="16" spans="1:8" x14ac:dyDescent="0.25">
      <c r="B16" s="13" t="s">
        <v>38</v>
      </c>
      <c r="C16" s="13" t="s">
        <v>7</v>
      </c>
      <c r="D16" s="13">
        <v>1</v>
      </c>
      <c r="E16" s="13">
        <v>13.3125</v>
      </c>
      <c r="F16" s="13">
        <v>1</v>
      </c>
      <c r="G16" s="13">
        <v>1E+30</v>
      </c>
      <c r="H16" s="13">
        <v>1</v>
      </c>
    </row>
    <row r="17" spans="2:8" x14ac:dyDescent="0.25">
      <c r="B17" s="13" t="s">
        <v>39</v>
      </c>
      <c r="C17" s="13" t="s">
        <v>40</v>
      </c>
      <c r="D17" s="13">
        <v>13.3125</v>
      </c>
      <c r="E17" s="13">
        <v>-0.67045454545454541</v>
      </c>
      <c r="F17" s="13">
        <v>0</v>
      </c>
      <c r="G17" s="13">
        <v>12.1</v>
      </c>
      <c r="H17" s="13">
        <v>0.69999999999999785</v>
      </c>
    </row>
    <row r="18" spans="2:8" x14ac:dyDescent="0.25">
      <c r="B18" s="13" t="s">
        <v>41</v>
      </c>
      <c r="C18" s="13" t="s">
        <v>42</v>
      </c>
      <c r="D18" s="13">
        <v>12.787500000000001</v>
      </c>
      <c r="E18" s="13">
        <v>0</v>
      </c>
      <c r="F18" s="13">
        <v>0</v>
      </c>
      <c r="G18" s="13">
        <v>1E+30</v>
      </c>
      <c r="H18" s="13">
        <v>0.52499999999999858</v>
      </c>
    </row>
    <row r="19" spans="2:8" ht="15.75" thickBot="1" x14ac:dyDescent="0.3">
      <c r="B19" s="14" t="s">
        <v>43</v>
      </c>
      <c r="C19" s="14" t="s">
        <v>44</v>
      </c>
      <c r="D19" s="14">
        <v>13.3125</v>
      </c>
      <c r="E19" s="14">
        <v>-0.32954545454545464</v>
      </c>
      <c r="F19" s="14">
        <v>0</v>
      </c>
      <c r="G19" s="14">
        <v>0.29999999999999916</v>
      </c>
      <c r="H19" s="14">
        <v>12.1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zoomScale="130" zoomScaleNormal="130" workbookViewId="0">
      <selection activeCell="F8" sqref="F8"/>
    </sheetView>
  </sheetViews>
  <sheetFormatPr defaultRowHeight="15" x14ac:dyDescent="0.25"/>
  <cols>
    <col min="6" max="6" width="11.5703125" customWidth="1"/>
  </cols>
  <sheetData>
    <row r="1" spans="1:8" x14ac:dyDescent="0.25">
      <c r="C1" s="2" t="s">
        <v>6</v>
      </c>
      <c r="D1" s="2"/>
    </row>
    <row r="2" spans="1:8" ht="60" x14ac:dyDescent="0.25">
      <c r="C2" s="1" t="s">
        <v>4</v>
      </c>
      <c r="D2" s="1" t="s">
        <v>5</v>
      </c>
      <c r="E2" s="1"/>
      <c r="F2" s="6" t="s">
        <v>45</v>
      </c>
      <c r="G2" s="1"/>
      <c r="H2" s="1"/>
    </row>
    <row r="3" spans="1:8" x14ac:dyDescent="0.25">
      <c r="A3" s="3" t="s">
        <v>0</v>
      </c>
      <c r="B3" t="s">
        <v>1</v>
      </c>
      <c r="C3" s="1">
        <v>17.3</v>
      </c>
      <c r="D3" s="1">
        <v>11.5</v>
      </c>
      <c r="E3" s="1"/>
      <c r="F3" s="4">
        <v>0.67045454545454541</v>
      </c>
    </row>
    <row r="4" spans="1:8" x14ac:dyDescent="0.25">
      <c r="A4" s="3"/>
      <c r="B4" t="s">
        <v>2</v>
      </c>
      <c r="C4" s="1">
        <v>-4.4000000000000004</v>
      </c>
      <c r="D4" s="1">
        <v>20.6</v>
      </c>
      <c r="E4" s="1"/>
      <c r="F4" s="4">
        <v>0</v>
      </c>
    </row>
    <row r="5" spans="1:8" x14ac:dyDescent="0.25">
      <c r="A5" s="3"/>
      <c r="B5" t="s">
        <v>3</v>
      </c>
      <c r="C5" s="1">
        <v>5.2</v>
      </c>
      <c r="D5" s="1">
        <v>17</v>
      </c>
      <c r="E5" s="1"/>
      <c r="F5" s="4">
        <v>0.32954545454545464</v>
      </c>
    </row>
    <row r="6" spans="1:8" x14ac:dyDescent="0.25">
      <c r="C6" s="1"/>
      <c r="D6" s="1"/>
      <c r="E6" s="1"/>
      <c r="F6" s="9">
        <f>SUM(F3:F5)</f>
        <v>1</v>
      </c>
      <c r="G6" s="19" t="s">
        <v>11</v>
      </c>
      <c r="H6" s="9">
        <v>1</v>
      </c>
    </row>
    <row r="7" spans="1:8" x14ac:dyDescent="0.25">
      <c r="C7" s="9">
        <f>SUMPRODUCT(C3:C5,$F3:$F5)</f>
        <v>13.3125</v>
      </c>
      <c r="D7" s="9">
        <f>SUMPRODUCT(D3:D5,$F3:$F5)</f>
        <v>13.312500000000002</v>
      </c>
      <c r="H7" s="1"/>
    </row>
    <row r="8" spans="1:8" x14ac:dyDescent="0.25">
      <c r="C8" s="9" t="s">
        <v>46</v>
      </c>
      <c r="D8" s="9" t="s">
        <v>46</v>
      </c>
      <c r="F8" s="5">
        <v>13.312500000000002</v>
      </c>
      <c r="G8" t="s">
        <v>47</v>
      </c>
    </row>
    <row r="9" spans="1:8" x14ac:dyDescent="0.25">
      <c r="C9" s="9">
        <f>$F$8</f>
        <v>13.312500000000002</v>
      </c>
      <c r="D9" s="9">
        <f>$F$8</f>
        <v>13.312500000000002</v>
      </c>
    </row>
  </sheetData>
  <mergeCells count="2">
    <mergeCell ref="C1:D1"/>
    <mergeCell ref="A3:A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tabSelected="1" workbookViewId="0">
      <selection activeCell="D9" sqref="D9:D11"/>
    </sheetView>
  </sheetViews>
  <sheetFormatPr defaultRowHeight="15" x14ac:dyDescent="0.25"/>
  <cols>
    <col min="1" max="1" width="2.28515625" customWidth="1"/>
    <col min="2" max="2" width="5.28515625" bestFit="1" customWidth="1"/>
    <col min="3" max="3" width="31" bestFit="1" customWidth="1"/>
    <col min="4" max="4" width="12" bestFit="1" customWidth="1"/>
    <col min="5" max="5" width="8.7109375" bestFit="1" customWidth="1"/>
    <col min="6" max="6" width="10.85546875" bestFit="1" customWidth="1"/>
    <col min="7" max="8" width="10" bestFit="1" customWidth="1"/>
  </cols>
  <sheetData>
    <row r="1" spans="1:8" x14ac:dyDescent="0.25">
      <c r="A1" s="12" t="s">
        <v>12</v>
      </c>
    </row>
    <row r="2" spans="1:8" x14ac:dyDescent="0.25">
      <c r="A2" s="12" t="s">
        <v>48</v>
      </c>
    </row>
    <row r="3" spans="1:8" x14ac:dyDescent="0.25">
      <c r="A3" s="12" t="s">
        <v>49</v>
      </c>
    </row>
    <row r="6" spans="1:8" ht="15.75" thickBot="1" x14ac:dyDescent="0.3">
      <c r="A6" t="s">
        <v>15</v>
      </c>
    </row>
    <row r="7" spans="1:8" x14ac:dyDescent="0.25">
      <c r="B7" s="15"/>
      <c r="C7" s="15"/>
      <c r="D7" s="15" t="s">
        <v>18</v>
      </c>
      <c r="E7" s="15" t="s">
        <v>20</v>
      </c>
      <c r="F7" s="15" t="s">
        <v>22</v>
      </c>
      <c r="G7" s="15" t="s">
        <v>24</v>
      </c>
      <c r="H7" s="15" t="s">
        <v>24</v>
      </c>
    </row>
    <row r="8" spans="1:8" ht="15.75" thickBot="1" x14ac:dyDescent="0.3">
      <c r="B8" s="16" t="s">
        <v>16</v>
      </c>
      <c r="C8" s="16" t="s">
        <v>17</v>
      </c>
      <c r="D8" s="16" t="s">
        <v>19</v>
      </c>
      <c r="E8" s="16" t="s">
        <v>21</v>
      </c>
      <c r="F8" s="16" t="s">
        <v>23</v>
      </c>
      <c r="G8" s="16" t="s">
        <v>25</v>
      </c>
      <c r="H8" s="16" t="s">
        <v>26</v>
      </c>
    </row>
    <row r="9" spans="1:8" x14ac:dyDescent="0.25">
      <c r="B9" s="13" t="s">
        <v>39</v>
      </c>
      <c r="C9" s="13" t="s">
        <v>50</v>
      </c>
      <c r="D9" s="13">
        <v>0.67045454545454541</v>
      </c>
      <c r="E9" s="13">
        <v>0</v>
      </c>
      <c r="F9" s="13">
        <v>0</v>
      </c>
      <c r="G9" s="13">
        <v>0.69999999999999363</v>
      </c>
      <c r="H9" s="13">
        <v>12.099999999999994</v>
      </c>
    </row>
    <row r="10" spans="1:8" x14ac:dyDescent="0.25">
      <c r="B10" s="13" t="s">
        <v>41</v>
      </c>
      <c r="C10" s="13" t="s">
        <v>51</v>
      </c>
      <c r="D10" s="13">
        <v>0</v>
      </c>
      <c r="E10" s="13">
        <v>-0.52499999999999514</v>
      </c>
      <c r="F10" s="13">
        <v>0</v>
      </c>
      <c r="G10" s="13">
        <v>0.52499999999999514</v>
      </c>
      <c r="H10" s="13">
        <v>1E+30</v>
      </c>
    </row>
    <row r="11" spans="1:8" x14ac:dyDescent="0.25">
      <c r="B11" s="13" t="s">
        <v>43</v>
      </c>
      <c r="C11" s="13" t="s">
        <v>52</v>
      </c>
      <c r="D11" s="13">
        <v>0.32954545454545464</v>
      </c>
      <c r="E11" s="13">
        <v>0</v>
      </c>
      <c r="F11" s="13">
        <v>0</v>
      </c>
      <c r="G11" s="13">
        <v>12.099999999999994</v>
      </c>
      <c r="H11" s="13">
        <v>0.29999999999999716</v>
      </c>
    </row>
    <row r="12" spans="1:8" ht="15.75" thickBot="1" x14ac:dyDescent="0.3">
      <c r="B12" s="14" t="s">
        <v>53</v>
      </c>
      <c r="C12" s="14" t="s">
        <v>54</v>
      </c>
      <c r="D12" s="14">
        <v>13.312500000000002</v>
      </c>
      <c r="E12" s="14">
        <v>0</v>
      </c>
      <c r="F12" s="14">
        <v>1</v>
      </c>
      <c r="G12" s="14">
        <v>1E+30</v>
      </c>
      <c r="H12" s="14">
        <v>1</v>
      </c>
    </row>
    <row r="14" spans="1:8" ht="15.75" thickBot="1" x14ac:dyDescent="0.3">
      <c r="A14" t="s">
        <v>27</v>
      </c>
    </row>
    <row r="15" spans="1:8" x14ac:dyDescent="0.25">
      <c r="B15" s="15"/>
      <c r="C15" s="15"/>
      <c r="D15" s="15" t="s">
        <v>18</v>
      </c>
      <c r="E15" s="15" t="s">
        <v>28</v>
      </c>
      <c r="F15" s="15" t="s">
        <v>30</v>
      </c>
      <c r="G15" s="15" t="s">
        <v>24</v>
      </c>
      <c r="H15" s="15" t="s">
        <v>24</v>
      </c>
    </row>
    <row r="16" spans="1:8" ht="15.75" thickBot="1" x14ac:dyDescent="0.3">
      <c r="B16" s="16" t="s">
        <v>16</v>
      </c>
      <c r="C16" s="16" t="s">
        <v>17</v>
      </c>
      <c r="D16" s="16" t="s">
        <v>19</v>
      </c>
      <c r="E16" s="16" t="s">
        <v>29</v>
      </c>
      <c r="F16" s="16" t="s">
        <v>31</v>
      </c>
      <c r="G16" s="16" t="s">
        <v>25</v>
      </c>
      <c r="H16" s="16" t="s">
        <v>26</v>
      </c>
    </row>
    <row r="17" spans="2:8" x14ac:dyDescent="0.25">
      <c r="B17" s="13" t="s">
        <v>32</v>
      </c>
      <c r="C17" s="13" t="s">
        <v>4</v>
      </c>
      <c r="D17" s="13">
        <v>13.3125</v>
      </c>
      <c r="E17" s="13">
        <v>-0.31250000000000022</v>
      </c>
      <c r="F17" s="13">
        <v>0</v>
      </c>
      <c r="G17" s="13">
        <v>5.8000000000000007</v>
      </c>
      <c r="H17" s="13">
        <v>11.799999999999999</v>
      </c>
    </row>
    <row r="18" spans="2:8" x14ac:dyDescent="0.25">
      <c r="B18" s="13" t="s">
        <v>34</v>
      </c>
      <c r="C18" s="13" t="s">
        <v>5</v>
      </c>
      <c r="D18" s="13">
        <v>13.312500000000002</v>
      </c>
      <c r="E18" s="13">
        <v>-0.68749999999999978</v>
      </c>
      <c r="F18" s="13">
        <v>0</v>
      </c>
      <c r="G18" s="13">
        <v>11.799999999999999</v>
      </c>
      <c r="H18" s="13">
        <v>5.8000000000000007</v>
      </c>
    </row>
    <row r="19" spans="2:8" ht="15.75" thickBot="1" x14ac:dyDescent="0.3">
      <c r="B19" s="14" t="s">
        <v>55</v>
      </c>
      <c r="C19" s="14" t="s">
        <v>45</v>
      </c>
      <c r="D19" s="14">
        <v>1</v>
      </c>
      <c r="E19" s="14">
        <v>13.312500000000002</v>
      </c>
      <c r="F19" s="14">
        <v>1</v>
      </c>
      <c r="G19" s="14">
        <v>1E+30</v>
      </c>
      <c r="H19" s="14"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Problem of the current CP</vt:lpstr>
      <vt:lpstr>Sensitivity Report to CP</vt:lpstr>
      <vt:lpstr>Fishermens' problem FP</vt:lpstr>
      <vt:lpstr>Sensitivity Report to the FP</vt:lpstr>
    </vt:vector>
  </TitlesOfParts>
  <Company>Akademia Leona Koźmińskiego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ALK</dc:creator>
  <cp:lastModifiedBy>ALK</cp:lastModifiedBy>
  <dcterms:created xsi:type="dcterms:W3CDTF">2018-04-11T11:56:27Z</dcterms:created>
  <dcterms:modified xsi:type="dcterms:W3CDTF">2018-04-11T12:51:48Z</dcterms:modified>
</cp:coreProperties>
</file>